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5" windowWidth="11340" windowHeight="6540" tabRatio="881" activeTab="0"/>
  </bookViews>
  <sheets>
    <sheet name="Con.P&amp;L" sheetId="1" r:id="rId1"/>
    <sheet name="Con.BS " sheetId="2" r:id="rId2"/>
    <sheet name="Con.Stat.Equity" sheetId="3" r:id="rId3"/>
    <sheet name="Con.CashFlow" sheetId="4" r:id="rId4"/>
    <sheet name="CF wksht2GUH" sheetId="5" state="hidden" r:id="rId5"/>
    <sheet name="Notes " sheetId="6" r:id="rId6"/>
  </sheets>
  <externalReferences>
    <externalReference r:id="rId9"/>
    <externalReference r:id="rId10"/>
    <externalReference r:id="rId11"/>
    <externalReference r:id="rId12"/>
  </externalReferences>
  <definedNames>
    <definedName name="CONSO">#REF!</definedName>
    <definedName name="OI1" localSheetId="1">#REF!</definedName>
    <definedName name="OI1">#REF!</definedName>
    <definedName name="OI2004" localSheetId="1">#REF!</definedName>
    <definedName name="OI2004">#REF!</definedName>
    <definedName name="print">#REF!</definedName>
    <definedName name="_xlnm.Print_Area" localSheetId="1">'Con.BS '!$A$1:$F$72</definedName>
    <definedName name="_xlnm.Print_Area" localSheetId="3">'Con.CashFlow'!$A$1:$J$56</definedName>
    <definedName name="_xlnm.Print_Area" localSheetId="0">'Con.P&amp;L'!$A$1:$J$77</definedName>
    <definedName name="_xlnm.Print_Area" localSheetId="2">'Con.Stat.Equity'!$A$1:$K$54</definedName>
    <definedName name="_xlnm.Print_Area" localSheetId="5">'Notes '!$A$1:$J$264</definedName>
    <definedName name="Print_Area_MI">#REF!</definedName>
    <definedName name="_xlnm.Print_Titles" localSheetId="5">'Notes '!$1:$5</definedName>
    <definedName name="print1">#REF!</definedName>
    <definedName name="Schedule_1">#REF!</definedName>
    <definedName name="Schedule_2">#REF!</definedName>
    <definedName name="Schedule_3">#REF!</definedName>
  </definedNames>
  <calcPr fullCalcOnLoad="1"/>
</workbook>
</file>

<file path=xl/comments5.xml><?xml version="1.0" encoding="utf-8"?>
<comments xmlns="http://schemas.openxmlformats.org/spreadsheetml/2006/main">
  <authors>
    <author>mi</author>
  </authors>
  <commentList>
    <comment ref="C46" authorId="0">
      <text>
        <r>
          <rPr>
            <b/>
            <sz val="8"/>
            <rFont val="Tahoma"/>
            <family val="0"/>
          </rPr>
          <t>mi:</t>
        </r>
        <r>
          <rPr>
            <sz val="8"/>
            <rFont val="Tahoma"/>
            <family val="0"/>
          </rPr>
          <t xml:space="preserve">
Suzhou -golf club</t>
        </r>
      </text>
    </comment>
    <comment ref="C47" authorId="0">
      <text>
        <r>
          <rPr>
            <b/>
            <sz val="8"/>
            <rFont val="Tahoma"/>
            <family val="0"/>
          </rPr>
          <t>mi:</t>
        </r>
        <r>
          <rPr>
            <sz val="8"/>
            <rFont val="Tahoma"/>
            <family val="0"/>
          </rPr>
          <t xml:space="preserve">
GCI S/B golf club membership</t>
        </r>
      </text>
    </comment>
    <comment ref="F63" authorId="0">
      <text>
        <r>
          <rPr>
            <b/>
            <sz val="8"/>
            <rFont val="Tahoma"/>
            <family val="0"/>
          </rPr>
          <t>mi:</t>
        </r>
        <r>
          <rPr>
            <sz val="8"/>
            <rFont val="Tahoma"/>
            <family val="0"/>
          </rPr>
          <t xml:space="preserve">
reclass.CP204 from Other Debtor to Tax Recoverable
</t>
        </r>
      </text>
    </comment>
    <comment ref="K56" authorId="0">
      <text>
        <r>
          <rPr>
            <b/>
            <sz val="8"/>
            <rFont val="Tahoma"/>
            <family val="0"/>
          </rPr>
          <t>mi:</t>
        </r>
        <r>
          <rPr>
            <sz val="8"/>
            <rFont val="Tahoma"/>
            <family val="0"/>
          </rPr>
          <t xml:space="preserve">
Trade &amp; Non Trade Payable</t>
        </r>
      </text>
    </comment>
    <comment ref="F75" authorId="0">
      <text>
        <r>
          <rPr>
            <b/>
            <sz val="8"/>
            <rFont val="Tahoma"/>
            <family val="0"/>
          </rPr>
          <t>mi:</t>
        </r>
        <r>
          <rPr>
            <sz val="8"/>
            <rFont val="Tahoma"/>
            <family val="0"/>
          </rPr>
          <t xml:space="preserve">
current year tax off set against prepayments:
GUH - 25, GCI - 798, BRR  350000-256805=93195</t>
        </r>
      </text>
    </comment>
    <comment ref="F76" authorId="0">
      <text>
        <r>
          <rPr>
            <b/>
            <sz val="8"/>
            <rFont val="Tahoma"/>
            <family val="0"/>
          </rPr>
          <t>mi:</t>
        </r>
        <r>
          <rPr>
            <sz val="8"/>
            <rFont val="Tahoma"/>
            <family val="0"/>
          </rPr>
          <t xml:space="preserve">
1)755=GCI c/y tax (CP205) installment off-set against tax recoverable
2)96
=LEB CP205 68838 kess prov.for I/tax 103209
</t>
        </r>
      </text>
    </comment>
    <comment ref="N75" authorId="0">
      <text>
        <r>
          <rPr>
            <b/>
            <sz val="8"/>
            <rFont val="Tahoma"/>
            <family val="0"/>
          </rPr>
          <t>mi:</t>
        </r>
        <r>
          <rPr>
            <sz val="8"/>
            <rFont val="Tahoma"/>
            <family val="0"/>
          </rPr>
          <t xml:space="preserve">
current year tax off set against prepayments:
GUH - 25, GCI - 798, BRR  350000-256805=93195</t>
        </r>
      </text>
    </comment>
    <comment ref="N76" authorId="0">
      <text>
        <r>
          <rPr>
            <b/>
            <sz val="8"/>
            <rFont val="Tahoma"/>
            <family val="0"/>
          </rPr>
          <t>mi:</t>
        </r>
        <r>
          <rPr>
            <sz val="8"/>
            <rFont val="Tahoma"/>
            <family val="0"/>
          </rPr>
          <t xml:space="preserve">
1)755=GCI c/y tax (CP205) installment off-set against tax recoverable
2)96
=LEB CP205 68838 kess prov.for I/tax 103209
</t>
        </r>
      </text>
    </comment>
    <comment ref="F30" authorId="0">
      <text>
        <r>
          <rPr>
            <b/>
            <sz val="8"/>
            <rFont val="Tahoma"/>
            <family val="0"/>
          </rPr>
          <t>mi:</t>
        </r>
        <r>
          <rPr>
            <sz val="8"/>
            <rFont val="Tahoma"/>
            <family val="0"/>
          </rPr>
          <t xml:space="preserve">
reclass.CP204 from Other Debtor to Tax Recoverable
</t>
        </r>
      </text>
    </comment>
  </commentList>
</comments>
</file>

<file path=xl/sharedStrings.xml><?xml version="1.0" encoding="utf-8"?>
<sst xmlns="http://schemas.openxmlformats.org/spreadsheetml/2006/main" count="498" uniqueCount="363">
  <si>
    <t>There were no changes in the composition of the Group during the interim period under review other than: 
i) Malaysian Circuit Industries Sdn Bhd ("MCI"), one of its wholly-owned sub-subsidiary companies, was dissolved upon the expiry of three (3) months after the lodgment of Form 69 with the Registrar of Companies and the Official Receiver on 15 December 2008. MCI had commenced the members' voluntary winding up on 31 July 2006 and subsequently held its Final Meeting on 10 December 2008 to conclude the members' voluntary winding up.</t>
  </si>
  <si>
    <t>There were no issuances, cancellations, repurchases, resale and repayments of debt and equity securities except for the following :
On 13 February 2009, 25,070,100 treasury shares were cancelled and an amount equivalent to their nominal value was transferred to the capital redemption reserve in accordance with the requirements of Section 67A of the Companies Act 1965. The total cost of the treasury shares cancelled amounting to RM 18,844,000 was debited against the retained profits.
During the current financial quarter and current financial year to date, a total of 222,200 ordinary shares of its issued share capital were purchased from the open market for a total consideration of approximately RM 0.1 million at an average cost of RM 0.60 per share. The shares purchased were financed by internally generated funds and are held as treasury shares in accordance with the requirements of Section 67A (as amended) of the Companies Act, 1965.</t>
  </si>
  <si>
    <t>Total profit on disposal</t>
  </si>
  <si>
    <t>Earnings Per Share</t>
  </si>
  <si>
    <t>Basic earnings per share (sen)</t>
  </si>
  <si>
    <t>Fully diluted earnings per share are not presented as there is an anti-dilution effect.</t>
  </si>
  <si>
    <t>The Board of Directors authorised the issue of this unaudited interim financial report on 18 August 2009.</t>
  </si>
  <si>
    <t>Earnings/(loss) per share (sen) :</t>
  </si>
  <si>
    <t>- continuing operations</t>
  </si>
  <si>
    <t>- discontinued operation</t>
  </si>
  <si>
    <t>27 August 2009</t>
  </si>
  <si>
    <t>Inventory written off</t>
  </si>
  <si>
    <t xml:space="preserve">CONDENSED CONSOLIDATED INCOME STATEMENTS </t>
  </si>
  <si>
    <t xml:space="preserve">CONDENSED CONSOLIDATED BALANCE SHEETS </t>
  </si>
  <si>
    <t>Tax Recoverable</t>
  </si>
  <si>
    <t>Associated Company</t>
  </si>
  <si>
    <t>13.</t>
  </si>
  <si>
    <t>16.</t>
  </si>
  <si>
    <t>19.</t>
  </si>
  <si>
    <t>20.</t>
  </si>
  <si>
    <t>21.</t>
  </si>
  <si>
    <t>22.</t>
  </si>
  <si>
    <t>23.</t>
  </si>
  <si>
    <t>24.</t>
  </si>
  <si>
    <t>25.</t>
  </si>
  <si>
    <t>CONDENSED CONSOLIDATED CASH FLOW STATEMENTS</t>
  </si>
  <si>
    <t>Currency translation differences</t>
  </si>
  <si>
    <t>Non-Distributable</t>
  </si>
  <si>
    <t>Distributable</t>
  </si>
  <si>
    <t>Exchange</t>
  </si>
  <si>
    <t>Share</t>
  </si>
  <si>
    <t>fluctuation</t>
  </si>
  <si>
    <t>capital</t>
  </si>
  <si>
    <t>reserve</t>
  </si>
  <si>
    <t>profits</t>
  </si>
  <si>
    <t>(The Condensed Consolidated Statements of Changes In Equity should be read in conjunction with the Audited Financial</t>
  </si>
  <si>
    <t>Bank borrowings</t>
  </si>
  <si>
    <t>Dividend paid</t>
  </si>
  <si>
    <t>Dividend received</t>
  </si>
  <si>
    <t>Share of profits</t>
  </si>
  <si>
    <t>Prov. for slow-moving stocks</t>
  </si>
  <si>
    <t>Transfer to Other Investment</t>
  </si>
  <si>
    <t xml:space="preserve">Current Assets </t>
  </si>
  <si>
    <t xml:space="preserve">Current Liabilities  </t>
  </si>
  <si>
    <t xml:space="preserve">Taxation &amp; Deferred Taxation </t>
  </si>
  <si>
    <t>Dividend receivable b/f</t>
  </si>
  <si>
    <t xml:space="preserve">  </t>
  </si>
  <si>
    <t xml:space="preserve">CONDENSED CONSOLIDATED STATEMENTS OF CHANGES IN EQUITY </t>
  </si>
  <si>
    <t>Adjustments for:</t>
  </si>
  <si>
    <t>The business operations of the Group were not materially affected by any seasonal or cyclical factors.</t>
  </si>
  <si>
    <t>Deferred Tax Liabilities</t>
  </si>
  <si>
    <t>INDIVIDUAL QUARTER</t>
  </si>
  <si>
    <t>CUMULATIVE QUARTER</t>
  </si>
  <si>
    <t>CURRENT</t>
  </si>
  <si>
    <t>PRECEDING YEAR</t>
  </si>
  <si>
    <t>YEAR</t>
  </si>
  <si>
    <t>CORRESPONDING</t>
  </si>
  <si>
    <t>QUARTER</t>
  </si>
  <si>
    <t>TO DATE</t>
  </si>
  <si>
    <t>Revenue</t>
  </si>
  <si>
    <t xml:space="preserve">CURRENT </t>
  </si>
  <si>
    <t>Finance costs</t>
  </si>
  <si>
    <t>Taxation</t>
  </si>
  <si>
    <t>Minority interest</t>
  </si>
  <si>
    <t xml:space="preserve">(a) </t>
  </si>
  <si>
    <t>Basic</t>
  </si>
  <si>
    <t xml:space="preserve">(b) </t>
  </si>
  <si>
    <t>N/A</t>
  </si>
  <si>
    <t>(The Condensed Consolidated Income Statements should be read in conjunction with the Audited Financial Statements</t>
  </si>
  <si>
    <t>(UNAUDITED)</t>
  </si>
  <si>
    <t>(AUDITED)</t>
  </si>
  <si>
    <t>AS AT</t>
  </si>
  <si>
    <t>END OF</t>
  </si>
  <si>
    <t>PRECEDING</t>
  </si>
  <si>
    <t>FINANCIAL</t>
  </si>
  <si>
    <t>YEAR END</t>
  </si>
  <si>
    <t>Property, Plant &amp; Equipment</t>
  </si>
  <si>
    <t>Current Assets</t>
  </si>
  <si>
    <t>Inventories</t>
  </si>
  <si>
    <t>Trade and Other Receivables</t>
  </si>
  <si>
    <t>Current Liabilities</t>
  </si>
  <si>
    <t>Short Term Borrowings</t>
  </si>
  <si>
    <t>Trade and Other Payables</t>
  </si>
  <si>
    <t xml:space="preserve">Net Current Assets </t>
  </si>
  <si>
    <t>Share Capital</t>
  </si>
  <si>
    <t>Reserves</t>
  </si>
  <si>
    <t xml:space="preserve">(The Condensed Consolidated Balance Sheets should be read in conjunction with the Audited Financial Statements </t>
  </si>
  <si>
    <t>Operating Activities</t>
  </si>
  <si>
    <t>Interest paid</t>
  </si>
  <si>
    <t>Tax paid</t>
  </si>
  <si>
    <t>Investing Activities</t>
  </si>
  <si>
    <t>Financing Activities</t>
  </si>
  <si>
    <t>Bal b/f</t>
  </si>
  <si>
    <t>Bal c/f</t>
  </si>
  <si>
    <t>Prov. for doubtful debts</t>
  </si>
  <si>
    <t>Accrued interest b/f</t>
  </si>
  <si>
    <t>Accrued interest c/f</t>
  </si>
  <si>
    <t>Interest receivable b/f</t>
  </si>
  <si>
    <t>expenditure</t>
  </si>
  <si>
    <t>Net changes</t>
  </si>
  <si>
    <t>Interest receivable c/f</t>
  </si>
  <si>
    <t xml:space="preserve">Bal b/f </t>
  </si>
  <si>
    <t>Exchange fluctuation</t>
  </si>
  <si>
    <t>Total</t>
  </si>
  <si>
    <t xml:space="preserve">Retained </t>
  </si>
  <si>
    <t>QUARTERLY REPORT ON CONSOLIDATED RESULTS</t>
  </si>
  <si>
    <t>(The Figures Have Not Been Audited)</t>
  </si>
  <si>
    <t>1.</t>
  </si>
  <si>
    <t>2.</t>
  </si>
  <si>
    <t>The preceding annual financial statements of the Group were reported on without any qualification.</t>
  </si>
  <si>
    <t>3.</t>
  </si>
  <si>
    <t>Seasonal or Cyclical Factors</t>
  </si>
  <si>
    <t>4.</t>
  </si>
  <si>
    <t>5.</t>
  </si>
  <si>
    <t>6.</t>
  </si>
  <si>
    <t>7.</t>
  </si>
  <si>
    <t>8.</t>
  </si>
  <si>
    <t>Property Development</t>
  </si>
  <si>
    <t>10.</t>
  </si>
  <si>
    <t>11.</t>
  </si>
  <si>
    <t>Changes in the Composition of the Group</t>
  </si>
  <si>
    <t>12.</t>
  </si>
  <si>
    <t>Quarter</t>
  </si>
  <si>
    <t>Review of the Performance</t>
  </si>
  <si>
    <t>14.</t>
  </si>
  <si>
    <t>Material Changes in the Quarterly Results Compared to the Results of the Preceding Quarter</t>
  </si>
  <si>
    <t xml:space="preserve">Current </t>
  </si>
  <si>
    <t>Preceding</t>
  </si>
  <si>
    <t>15.</t>
  </si>
  <si>
    <t>Variance from Profit Forecast and Profit Guarantee</t>
  </si>
  <si>
    <t>17.</t>
  </si>
  <si>
    <t>Current</t>
  </si>
  <si>
    <t>Year</t>
  </si>
  <si>
    <t>To Date</t>
  </si>
  <si>
    <t>18.</t>
  </si>
  <si>
    <t>RM '000</t>
  </si>
  <si>
    <t>Status of Corporate Proposals</t>
  </si>
  <si>
    <t>Group Borrowings and Debt Securities</t>
  </si>
  <si>
    <t>The Group is not engaged in any material litigation as at to date.</t>
  </si>
  <si>
    <t>Dividend</t>
  </si>
  <si>
    <t>Dividend received c/f</t>
  </si>
  <si>
    <t>Doubtful debts recovered</t>
  </si>
  <si>
    <t>Prov.for termination benefit</t>
  </si>
  <si>
    <r>
      <t>GUH HOLDINGS BERHAD</t>
    </r>
    <r>
      <rPr>
        <sz val="11"/>
        <rFont val="Arial"/>
        <family val="2"/>
      </rPr>
      <t xml:space="preserve"> (Company No. 4104-W)</t>
    </r>
  </si>
  <si>
    <t xml:space="preserve">Property Development </t>
  </si>
  <si>
    <t>Others</t>
  </si>
  <si>
    <t>LongTerm Property -GUH Prop.</t>
  </si>
  <si>
    <t>Write back of prov. for slow-moving</t>
  </si>
  <si>
    <t xml:space="preserve">  inventories</t>
  </si>
  <si>
    <t xml:space="preserve">Current Year Prospects </t>
  </si>
  <si>
    <t>Prepayment-LEB Group</t>
  </si>
  <si>
    <t>There were no corporate proposals as at the date of this announcement.</t>
  </si>
  <si>
    <t>Profit before tax</t>
  </si>
  <si>
    <t>Attributable to :</t>
  </si>
  <si>
    <t>Equity holders of the parent</t>
  </si>
  <si>
    <t>Electrical</t>
  </si>
  <si>
    <t>Frex loss</t>
  </si>
  <si>
    <t xml:space="preserve">Dividend received </t>
  </si>
  <si>
    <t>(a)</t>
  </si>
  <si>
    <t>(b)</t>
  </si>
  <si>
    <t>(c)</t>
  </si>
  <si>
    <t>Non cash items</t>
  </si>
  <si>
    <t>Non operating items (which are investing / financing activities)</t>
  </si>
  <si>
    <t>Operating profit before working capital changes</t>
  </si>
  <si>
    <t>Tax refund</t>
  </si>
  <si>
    <t>Net cash flow from operating activities</t>
  </si>
  <si>
    <t>Net changes in cash and cash equivalents</t>
  </si>
  <si>
    <t xml:space="preserve">(The Condensed Consolidated Cash Flow Statements should be read in conjunction with the Audited </t>
  </si>
  <si>
    <t>Share of profit of an associate</t>
  </si>
  <si>
    <t>Net cash flow from operations</t>
  </si>
  <si>
    <t>Tax expenses</t>
  </si>
  <si>
    <t>Prepayment</t>
  </si>
  <si>
    <t>Associated Company (group)</t>
  </si>
  <si>
    <t>Dividend receivable c/f</t>
  </si>
  <si>
    <t>Prepayment - GUH Prop. CP204</t>
  </si>
  <si>
    <t>Net changes in working capital :</t>
  </si>
  <si>
    <t>Current assets</t>
  </si>
  <si>
    <t>Current liabilities</t>
  </si>
  <si>
    <t>S.110 tax credit</t>
  </si>
  <si>
    <t>OK</t>
  </si>
  <si>
    <t>Prepayments - CP204</t>
  </si>
  <si>
    <t xml:space="preserve">Tax refund </t>
  </si>
  <si>
    <t>Sec.110 (LUH)</t>
  </si>
  <si>
    <t xml:space="preserve">Sec.110 </t>
  </si>
  <si>
    <t>GUH - Company</t>
  </si>
  <si>
    <t>Basis of Preparation</t>
  </si>
  <si>
    <t>Audit Report</t>
  </si>
  <si>
    <t>Unusual Items</t>
  </si>
  <si>
    <t xml:space="preserve">Changes in Estimates </t>
  </si>
  <si>
    <t>There were no changes in the estimates of amounts reported in prior financial years that have a material effect in the current financial quarter.</t>
  </si>
  <si>
    <t>Debt and Equity Securities</t>
  </si>
  <si>
    <t xml:space="preserve">Subsequent Material Events </t>
  </si>
  <si>
    <t>There were no material events subsequent to the end of the financial period that have not been reflected in the financial statements.</t>
  </si>
  <si>
    <t xml:space="preserve">Contingent Liabilities or Contingent Assets </t>
  </si>
  <si>
    <t>The Group has not provided any profit forecast or profit guarantee in a public document.</t>
  </si>
  <si>
    <t xml:space="preserve">Year </t>
  </si>
  <si>
    <t>To date</t>
  </si>
  <si>
    <t>Expiry Dates</t>
  </si>
  <si>
    <t>Market and Credit Risks</t>
  </si>
  <si>
    <t>The Group is not exposed to any significant market and credit risks in respect of the above forward foreign exchange contracts.</t>
  </si>
  <si>
    <t>Related Accounting Policy</t>
  </si>
  <si>
    <t>Any gains or losses arising from entering into the forward foreign exchange contracts are deferred until the dates of settlement.</t>
  </si>
  <si>
    <t>Material Litigation</t>
  </si>
  <si>
    <t>Authorisation for Issue</t>
  </si>
  <si>
    <t>Page 9</t>
  </si>
  <si>
    <t>Shareholders' Equity</t>
  </si>
  <si>
    <t>Segmental Reporting</t>
  </si>
  <si>
    <t>Analysis by activity</t>
  </si>
  <si>
    <t>Manufacturing</t>
  </si>
  <si>
    <t xml:space="preserve">of Printed </t>
  </si>
  <si>
    <t>Circuit Boards</t>
  </si>
  <si>
    <t>Appliances</t>
  </si>
  <si>
    <t>Property</t>
  </si>
  <si>
    <t>Development</t>
  </si>
  <si>
    <t>Trading of</t>
  </si>
  <si>
    <t>Investment</t>
  </si>
  <si>
    <t>Holding</t>
  </si>
  <si>
    <t>Results</t>
  </si>
  <si>
    <t xml:space="preserve">   Finance costs</t>
  </si>
  <si>
    <t xml:space="preserve">   Interest Income</t>
  </si>
  <si>
    <t xml:space="preserve">   Profit before taxation</t>
  </si>
  <si>
    <t xml:space="preserve">   Taxation</t>
  </si>
  <si>
    <t xml:space="preserve">   Net profit for the period</t>
  </si>
  <si>
    <t xml:space="preserve">   Share of profit of an</t>
  </si>
  <si>
    <t xml:space="preserve">   Attributable to :</t>
  </si>
  <si>
    <t>Profit Before Taxation</t>
  </si>
  <si>
    <t>(ii)</t>
  </si>
  <si>
    <t>(iii)</t>
  </si>
  <si>
    <t>(i)</t>
  </si>
  <si>
    <t>Total investments at cost</t>
  </si>
  <si>
    <t>Total investments at carrying value/book value</t>
  </si>
  <si>
    <t>Secured</t>
  </si>
  <si>
    <t>Unsecured</t>
  </si>
  <si>
    <t xml:space="preserve">Total </t>
  </si>
  <si>
    <t>Short term</t>
  </si>
  <si>
    <t>Long term</t>
  </si>
  <si>
    <t>Profits/(Losses) on Sale of Unquoted Investments and / or Properties</t>
  </si>
  <si>
    <t>Total purchase consideration</t>
  </si>
  <si>
    <t>Total sale proceeds</t>
  </si>
  <si>
    <t xml:space="preserve">Investment Properties </t>
  </si>
  <si>
    <t xml:space="preserve">     associate </t>
  </si>
  <si>
    <t>Purchase or Disposal of Quoted Securities</t>
  </si>
  <si>
    <t xml:space="preserve">   Minority interest</t>
  </si>
  <si>
    <t xml:space="preserve">   Equity holders of the parent</t>
  </si>
  <si>
    <t xml:space="preserve">Off Balance Sheet Financial Instruments </t>
  </si>
  <si>
    <t>Assets Held for Sale</t>
  </si>
  <si>
    <t>Net Assets per Share (sen)</t>
  </si>
  <si>
    <t>Prov.for incentive bonus</t>
  </si>
  <si>
    <t>Transfer from Other Investment</t>
  </si>
  <si>
    <t>Amount Due From Subsidiaries</t>
  </si>
  <si>
    <t>Amount Due to GOD</t>
  </si>
  <si>
    <t>to update</t>
  </si>
  <si>
    <t>Prepaid Lease Payments</t>
  </si>
  <si>
    <t>Currency</t>
  </si>
  <si>
    <t>Contract Amount</t>
  </si>
  <si>
    <t>RM 000</t>
  </si>
  <si>
    <t>(iii) different tax rates in other countries.</t>
  </si>
  <si>
    <t>Ringgit Malaysia</t>
  </si>
  <si>
    <r>
      <t>GUH HOLDINGS BERHAD</t>
    </r>
    <r>
      <rPr>
        <sz val="14"/>
        <rFont val="Arial"/>
        <family val="2"/>
      </rPr>
      <t xml:space="preserve"> (Company No. 4104-W)</t>
    </r>
  </si>
  <si>
    <t>Effects of exchange rate changes</t>
  </si>
  <si>
    <t>Exchange Fluctuation</t>
  </si>
  <si>
    <t>Receivables</t>
  </si>
  <si>
    <t>Reversal of prov.for doubtful debts</t>
  </si>
  <si>
    <t>Reversal of prov.for slow moving stocks</t>
  </si>
  <si>
    <t>Bal.b/f</t>
  </si>
  <si>
    <t>Bal.c/f</t>
  </si>
  <si>
    <t>PDE addition</t>
  </si>
  <si>
    <t>Payables</t>
  </si>
  <si>
    <t>Transfer from FA</t>
  </si>
  <si>
    <t>Transfer from Non Current</t>
  </si>
  <si>
    <t>Transfer to Non Current</t>
  </si>
  <si>
    <t>PDE-cost recognised</t>
  </si>
  <si>
    <t>Property Development Expenditure</t>
  </si>
  <si>
    <t>Accrued Interest c/f</t>
  </si>
  <si>
    <t>Accrued Interest b/f</t>
  </si>
  <si>
    <t>Prepayment -CP204 -GUH Prop</t>
  </si>
  <si>
    <t>Prepayment -CP204 -Electrical</t>
  </si>
  <si>
    <t>Prepayment -CP204-Electronic</t>
  </si>
  <si>
    <t>Prepayment -CP204-GOD</t>
  </si>
  <si>
    <t>Net Profit Before Tax</t>
  </si>
  <si>
    <t>PERIOD</t>
  </si>
  <si>
    <t>Cash and cash equivalents at beginning of the period</t>
  </si>
  <si>
    <t>Cash and cash equivalents at end of the period</t>
  </si>
  <si>
    <t xml:space="preserve">(a) Purchase or disposal </t>
  </si>
  <si>
    <t xml:space="preserve">RM '000 </t>
  </si>
  <si>
    <t>The Group's effective tax rates differ from the statutory tax rate mainly because :</t>
  </si>
  <si>
    <t>Taxation comprises :</t>
  </si>
  <si>
    <t>At 01/01/2008</t>
  </si>
  <si>
    <t>Treasury</t>
  </si>
  <si>
    <t>shares</t>
  </si>
  <si>
    <t>Purchase of own shares</t>
  </si>
  <si>
    <t xml:space="preserve">Weighted average number of ordinary shares in issue ('000) </t>
  </si>
  <si>
    <t>Long Term Borrowings</t>
  </si>
  <si>
    <t>Tax Payable</t>
  </si>
  <si>
    <t>surplus</t>
  </si>
  <si>
    <t>Revaluation</t>
  </si>
  <si>
    <t>The Group has no contingent liabilities and contingent assets as at the end of the current quarter or last annual balance sheet date.</t>
  </si>
  <si>
    <t>Net profit attributable to shareholders for the period (RM '000)</t>
  </si>
  <si>
    <t>Effect of shares purchased ('000)</t>
  </si>
  <si>
    <t>Number of ordinary shares in issue at the beginning of the period ('000)</t>
  </si>
  <si>
    <t xml:space="preserve">Diluted </t>
  </si>
  <si>
    <t>(i)  certain income and expenses which are not taxable and allowable;</t>
  </si>
  <si>
    <t>30/06/2008</t>
  </si>
  <si>
    <t>Net profit for the six months period</t>
  </si>
  <si>
    <t>At 30/06/2008</t>
  </si>
  <si>
    <t>Continuing Operations</t>
  </si>
  <si>
    <t>Discontinued Operation</t>
  </si>
  <si>
    <t>Net profit/(loss) for the period from continuing operations</t>
  </si>
  <si>
    <t>Net profit/(loss) for the period</t>
  </si>
  <si>
    <t xml:space="preserve">Net profit/(loss) for the period from discontinued operation </t>
  </si>
  <si>
    <t xml:space="preserve">   Total revenue</t>
  </si>
  <si>
    <t xml:space="preserve">   Intersegment revenue</t>
  </si>
  <si>
    <t xml:space="preserve">   External revenue</t>
  </si>
  <si>
    <r>
      <t>Operating expenses (</t>
    </r>
    <r>
      <rPr>
        <sz val="8"/>
        <rFont val="Arial"/>
        <family val="2"/>
      </rPr>
      <t>Note 13</t>
    </r>
    <r>
      <rPr>
        <sz val="10"/>
        <rFont val="Arial"/>
        <family val="2"/>
      </rPr>
      <t>)</t>
    </r>
  </si>
  <si>
    <r>
      <t>Other operating income (</t>
    </r>
    <r>
      <rPr>
        <sz val="8"/>
        <rFont val="Arial"/>
        <family val="2"/>
      </rPr>
      <t>Note 13</t>
    </r>
    <r>
      <rPr>
        <sz val="10"/>
        <rFont val="Arial"/>
        <family val="2"/>
      </rPr>
      <t>)</t>
    </r>
  </si>
  <si>
    <r>
      <t>Other Investments (</t>
    </r>
    <r>
      <rPr>
        <sz val="8"/>
        <rFont val="Arial"/>
        <family val="2"/>
      </rPr>
      <t>Note 13</t>
    </r>
    <r>
      <rPr>
        <sz val="10"/>
        <rFont val="Arial"/>
        <family val="0"/>
      </rPr>
      <t>)</t>
    </r>
  </si>
  <si>
    <t>30/06/2009</t>
  </si>
  <si>
    <t>31/03/2009</t>
  </si>
  <si>
    <t>FOR THE SECOND FINANCIAL QUARTER ENDED 30 JUNE 2009</t>
  </si>
  <si>
    <t>31/12/2008</t>
  </si>
  <si>
    <t>Cash and Cash Equivalents</t>
  </si>
  <si>
    <t xml:space="preserve"> for the year ended 31 December 2008)</t>
  </si>
  <si>
    <t>Capital redemption</t>
  </si>
  <si>
    <t>At 01/01/2009</t>
  </si>
  <si>
    <t>Cancellation of treasury shares</t>
  </si>
  <si>
    <t xml:space="preserve">  Statements for the year ended 31 December 2008)</t>
  </si>
  <si>
    <t>At 30/06/2009</t>
  </si>
  <si>
    <t>Financial Statements for the year ended 31 December 2008)</t>
  </si>
  <si>
    <t>Current         Year Quarter 30/06/2009   RM '000</t>
  </si>
  <si>
    <t>Current                    Year To Date 30/06/2009 RM '000</t>
  </si>
  <si>
    <t>(b) Investments in quoted securities as at 30 June 2009</t>
  </si>
  <si>
    <t>Total investments at market value at 30 June 2009</t>
  </si>
  <si>
    <t>Group borrowings and debt securities as at 30 June 2009</t>
  </si>
  <si>
    <t>The interim financial report has been prepared in accordance with requirements of FRS 134 : "Interim Financial Reporting" and paragraph 9.22 of the Listing Requirements of Bursa Malaysia Securities Berhad, and should be read in conjunction with the audited financial statements of the Group for the year ended 31 December 2008.</t>
  </si>
  <si>
    <t>The same accounting policies and methods of computation are followed in the interim financial report as compared with the annual financial statements for the year ended 31 December 2008.</t>
  </si>
  <si>
    <t>Income tax</t>
  </si>
  <si>
    <t>Deferred tax</t>
  </si>
  <si>
    <t>Real property gains tax</t>
  </si>
  <si>
    <t>(ii)  the utilisation of reinvestment allowances by certain subsidiary company; and</t>
  </si>
  <si>
    <t>There were no sale of unquoted investments and / or properties for the current quarter and financial year to date.</t>
  </si>
  <si>
    <t xml:space="preserve">Foreign currency (RMB18,000,000 and USD4,929,769) </t>
  </si>
  <si>
    <t xml:space="preserve">   Segment results from</t>
  </si>
  <si>
    <t xml:space="preserve">   continuing operations</t>
  </si>
  <si>
    <t xml:space="preserve">   Net profit for the period </t>
  </si>
  <si>
    <t>There were no unusual items affecting assets, liabilities, equity, net income or cash flows during the period ended 30 June 2009 other than as disclosed in Note 13 and 14.</t>
  </si>
  <si>
    <t>9.</t>
  </si>
  <si>
    <t>Valuations</t>
  </si>
  <si>
    <t>The valuations of land and buildings have been brought forward without any amendment from the previous annual financial statements.</t>
  </si>
  <si>
    <t>For the period ended 30 June 2009, the Group recorded a commendable profit before taxation of RM 25.2 million (2008: RM 11.9 million), despite a 4.6% drop in revenue to RM 127.3 million (2008: RM 133.4 million).
The results include gain on disposal of quoted shares of RM 2.2 million (2008: Nil), write back of allowance for diminution in value of investment in quoted shares amounting to RM 6.0 million in contrast to an allowance of RM 9.6 million in 2008. Excluding the gain on disposal of quoted shares and effect of changes in market value of quoted investments, the Group's profit before taxation surged 43% to RM 17.0 million (2008: RM 11.9 million) buoyed by the remarkable contribution from our manufacturing operations in China.</t>
  </si>
  <si>
    <t>The Group anticipates a positive growth for the second half of 2009 in view of the gradual recovery of global economy.</t>
  </si>
  <si>
    <t>As at 11 August 2009, the Group has the following forward foreign exchange contract:</t>
  </si>
  <si>
    <t>USD</t>
  </si>
  <si>
    <t>Net cash flow from investing activities</t>
  </si>
  <si>
    <t>Net cash flow (used in)/from financing activities</t>
  </si>
  <si>
    <t>The Group's revenue and profit before taxation were higher at RM 74.1 million and RM 20.5 million respectively. The results include gain on disposal of quoted shares of RM 2.2 million and write back of allowance for diminution in value of quoted investments of RM 6.6 million against an allowance for diminution in value of quoted investments of RM 0.5 million in the preceding quarter. Excluding the gain on disposal of quoted shares and effect of changes in market value of quoted investments, the Group's profit before taxation jumped more than two-fold to RM 11.7 million (Q1'09: RM 5.2 million), boosted by higher revenue and improved margins.</t>
  </si>
  <si>
    <t xml:space="preserve">Assets of Disposal Group </t>
  </si>
  <si>
    <t>Liabilities of Disposal Group</t>
  </si>
  <si>
    <t>iii) As part of the Group's on-going rationalisation plans to streamline its operation and to cut costs and expenses in maintaining dormant companies, the Company had on 28 July 2009 announced the members' voluntary winding up of two wholly owned sub-subsidiary companies, namely Inroad Housing Development Sdn Bhd and Leader Moulding Sdn Bhd.</t>
  </si>
  <si>
    <t>ii) Mujur Seputeh Sdn Bhd, one of its wholly-owned subsidiary companies, had on 12 June 2009 entered into a Share Sale Agreement with Newport Properties Sdn Bhd for the disposal of entire 100% equity interest held in Cemerlang Emas Sdn Bhd ("CE") for a total consideration of RM 14.0 million. Upon completion of the disposal, CE will cease to be a subsidiary of the Group. The disposal will not have a material effect on the earnings or net assets of the Group for the year ending 31 December 2009.</t>
  </si>
  <si>
    <t>18 August 2009</t>
  </si>
  <si>
    <t>18 September 2009</t>
  </si>
  <si>
    <t>The Group enters into forward foreign exchange contract to hedge its foreign currency receivables and payables from exposure to the fluctuations in foreign exchange rates.</t>
  </si>
  <si>
    <t xml:space="preserve">On 18 August 2009, the Board of Directors proposed for an interim dividend of 4.0 sen per share (less tax at 25%) for the financial year ending 31 December 2009. The dividend will be paid on 18 September 2009 to shareholders whose names appear in the Record of Depositors of the Company at the close of business on 8 September 2009. </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</si>
</sst>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00000_);\(#,##0.000000\)"/>
    <numFmt numFmtId="166" formatCode="0_);\(0\)"/>
    <numFmt numFmtId="167" formatCode="&quot;$&quot;#,##0;\-&quot;$&quot;#,##0"/>
    <numFmt numFmtId="168" formatCode="&quot;$&quot;#,##0;[Red]\-&quot;$&quot;#,##0"/>
    <numFmt numFmtId="169" formatCode="&quot;$&quot;#,##0.00;\-&quot;$&quot;#,##0.00"/>
    <numFmt numFmtId="170" formatCode="&quot;$&quot;#,##0.00;[Red]\-&quot;$&quot;#,##0.00"/>
    <numFmt numFmtId="171" formatCode="_-&quot;$&quot;* #,##0_-;\-&quot;$&quot;* #,##0_-;_-&quot;$&quot;* &quot;-&quot;_-;_-@_-"/>
    <numFmt numFmtId="172" formatCode="_-* #,##0_-;\-* #,##0_-;_-* &quot;-&quot;_-;_-@_-"/>
    <numFmt numFmtId="173" formatCode="_-&quot;$&quot;* #,##0.00_-;\-&quot;$&quot;* #,##0.00_-;_-&quot;$&quot;* &quot;-&quot;??_-;_-@_-"/>
    <numFmt numFmtId="174" formatCode="_-* #,##0.00_-;\-* #,##0.00_-;_-* &quot;-&quot;??_-;_-@_-"/>
    <numFmt numFmtId="175" formatCode="&quot;US$&quot;#,##0_);\(&quot;US$&quot;#,##0\)"/>
    <numFmt numFmtId="176" formatCode="&quot;US$&quot;#,##0_);[Red]\(&quot;US$&quot;#,##0\)"/>
    <numFmt numFmtId="177" formatCode="&quot;US$&quot;#,##0.00_);\(&quot;US$&quot;#,##0.00\)"/>
    <numFmt numFmtId="178" formatCode="&quot;US$&quot;#,##0.00_);[Red]\(&quot;US$&quot;#,##0.00\)"/>
    <numFmt numFmtId="179" formatCode="_(* #,##0.000_);_(* \(#,##0.000\);_(* &quot;-&quot;??_);_(@_)"/>
    <numFmt numFmtId="180" formatCode="_(* #,##0.0000_);_(* \(#,##0.0000\);_(* &quot;-&quot;??_);_(@_)"/>
    <numFmt numFmtId="181" formatCode="_(* #,##0.0_);_(* \(#,##0.0\);_(* &quot;-&quot;??_);_(@_)"/>
    <numFmt numFmtId="182" formatCode="0.00000000_ "/>
    <numFmt numFmtId="183" formatCode="0.0000000_ "/>
    <numFmt numFmtId="184" formatCode="0.000000_ "/>
    <numFmt numFmtId="185" formatCode="0.00000_ "/>
    <numFmt numFmtId="186" formatCode="0.0000_ "/>
    <numFmt numFmtId="187" formatCode="0.000_ "/>
    <numFmt numFmtId="188" formatCode="0.00_ "/>
    <numFmt numFmtId="189" formatCode="0.0_ "/>
    <numFmt numFmtId="190" formatCode="0_ "/>
    <numFmt numFmtId="191" formatCode="0.000"/>
    <numFmt numFmtId="192" formatCode="_(* #,##0.00000_);_(* \(#,##0.00000\);_(* &quot;-&quot;??_);_(@_)"/>
  </numFmts>
  <fonts count="28">
    <font>
      <sz val="10"/>
      <name val="Arial"/>
      <family val="0"/>
    </font>
    <font>
      <u val="single"/>
      <sz val="10"/>
      <color indexed="36"/>
      <name val="Arial"/>
      <family val="0"/>
    </font>
    <font>
      <u val="single"/>
      <sz val="10"/>
      <color indexed="12"/>
      <name val="Arial"/>
      <family val="0"/>
    </font>
    <font>
      <sz val="11"/>
      <name val="Arial"/>
      <family val="2"/>
    </font>
    <font>
      <b/>
      <sz val="16"/>
      <name val="Arial"/>
      <family val="2"/>
    </font>
    <font>
      <sz val="10"/>
      <color indexed="10"/>
      <name val="Arial"/>
      <family val="2"/>
    </font>
    <font>
      <sz val="14"/>
      <name val="Arial"/>
      <family val="2"/>
    </font>
    <font>
      <b/>
      <sz val="10"/>
      <name val="Arial"/>
      <family val="2"/>
    </font>
    <font>
      <i/>
      <sz val="10"/>
      <name val="Arial"/>
      <family val="2"/>
    </font>
    <font>
      <u val="single"/>
      <sz val="10"/>
      <name val="Arial"/>
      <family val="2"/>
    </font>
    <font>
      <b/>
      <sz val="11"/>
      <name val="Arial"/>
      <family val="2"/>
    </font>
    <font>
      <sz val="11"/>
      <color indexed="10"/>
      <name val="Arial"/>
      <family val="2"/>
    </font>
    <font>
      <b/>
      <sz val="8"/>
      <name val="Tahoma"/>
      <family val="0"/>
    </font>
    <font>
      <sz val="8"/>
      <name val="Tahoma"/>
      <family val="0"/>
    </font>
    <font>
      <u val="single"/>
      <sz val="11"/>
      <name val="Arial"/>
      <family val="2"/>
    </font>
    <font>
      <b/>
      <sz val="11"/>
      <color indexed="10"/>
      <name val="Arial"/>
      <family val="2"/>
    </font>
    <font>
      <sz val="13"/>
      <name val="Arial"/>
      <family val="2"/>
    </font>
    <font>
      <b/>
      <sz val="14"/>
      <name val="Arial"/>
      <family val="2"/>
    </font>
    <font>
      <u val="single"/>
      <sz val="14"/>
      <name val="Arial"/>
      <family val="2"/>
    </font>
    <font>
      <u val="singleAccounting"/>
      <sz val="14"/>
      <name val="Arial"/>
      <family val="2"/>
    </font>
    <font>
      <b/>
      <i/>
      <u val="single"/>
      <sz val="10"/>
      <name val="Arial"/>
      <family val="2"/>
    </font>
    <font>
      <b/>
      <sz val="10"/>
      <color indexed="10"/>
      <name val="Arial"/>
      <family val="2"/>
    </font>
    <font>
      <b/>
      <u val="single"/>
      <sz val="14"/>
      <name val="Arial"/>
      <family val="2"/>
    </font>
    <font>
      <sz val="14"/>
      <name val="Times New Roman"/>
      <family val="1"/>
    </font>
    <font>
      <u val="single"/>
      <sz val="14"/>
      <name val="Times New Roman"/>
      <family val="1"/>
    </font>
    <font>
      <sz val="14"/>
      <color indexed="12"/>
      <name val="Arial"/>
      <family val="2"/>
    </font>
    <font>
      <sz val="8"/>
      <name val="Arial"/>
      <family val="2"/>
    </font>
    <font>
      <b/>
      <sz val="8"/>
      <name val="Arial"/>
      <family val="2"/>
    </font>
  </fonts>
  <fills count="5">
    <fill>
      <patternFill/>
    </fill>
    <fill>
      <patternFill patternType="gray125"/>
    </fill>
    <fill>
      <patternFill patternType="solid">
        <fgColor indexed="9"/>
        <bgColor indexed="64"/>
      </patternFill>
    </fill>
    <fill>
      <patternFill patternType="solid">
        <fgColor indexed="13"/>
        <bgColor indexed="64"/>
      </patternFill>
    </fill>
    <fill>
      <patternFill patternType="solid">
        <fgColor indexed="43"/>
        <bgColor indexed="64"/>
      </patternFill>
    </fill>
  </fills>
  <borders count="26">
    <border>
      <left/>
      <right/>
      <top/>
      <bottom/>
      <diagonal/>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color indexed="63"/>
      </right>
      <top style="thin"/>
      <bottom style="double"/>
    </border>
    <border>
      <left>
        <color indexed="63"/>
      </left>
      <right style="thin"/>
      <top style="thin"/>
      <bottom style="double"/>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double"/>
    </border>
    <border>
      <left style="thin"/>
      <right style="thin"/>
      <top>
        <color indexed="63"/>
      </top>
      <bottom style="double"/>
    </border>
    <border>
      <left style="thin"/>
      <right>
        <color indexed="63"/>
      </right>
      <top style="thin"/>
      <bottom style="thin"/>
    </border>
    <border>
      <left style="thin"/>
      <right style="thin"/>
      <top style="thin"/>
      <bottom style="thin"/>
    </border>
    <border>
      <left style="thin"/>
      <right>
        <color indexed="63"/>
      </right>
      <top style="thin"/>
      <bottom style="thick"/>
    </border>
    <border>
      <left>
        <color indexed="63"/>
      </left>
      <right>
        <color indexed="63"/>
      </right>
      <top style="thin"/>
      <bottom style="thick"/>
    </border>
    <border>
      <left>
        <color indexed="63"/>
      </left>
      <right style="thin"/>
      <top style="thin"/>
      <bottom style="thick"/>
    </border>
    <border>
      <left style="thin"/>
      <right style="thin"/>
      <top style="thin"/>
      <bottom style="thick"/>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276">
    <xf numFmtId="0" fontId="0" fillId="0" borderId="0" xfId="0" applyAlignment="1">
      <alignment/>
    </xf>
    <xf numFmtId="0" fontId="4" fillId="0" borderId="0" xfId="0" applyFont="1" applyAlignment="1">
      <alignment/>
    </xf>
    <xf numFmtId="0" fontId="0" fillId="0" borderId="0" xfId="0" applyFill="1" applyAlignment="1">
      <alignment/>
    </xf>
    <xf numFmtId="0" fontId="0" fillId="0" borderId="0" xfId="0" applyFont="1" applyFill="1" applyAlignment="1">
      <alignment horizontal="center"/>
    </xf>
    <xf numFmtId="14" fontId="0" fillId="0" borderId="0" xfId="0" applyNumberFormat="1" applyFont="1" applyFill="1" applyAlignment="1">
      <alignment horizontal="center"/>
    </xf>
    <xf numFmtId="0" fontId="0" fillId="0" borderId="0" xfId="0" applyFont="1" applyAlignment="1">
      <alignment/>
    </xf>
    <xf numFmtId="0" fontId="0" fillId="0" borderId="0" xfId="0" applyFill="1" applyBorder="1" applyAlignment="1">
      <alignment/>
    </xf>
    <xf numFmtId="0" fontId="0" fillId="0" borderId="0" xfId="0" applyFont="1" applyFill="1" applyAlignment="1">
      <alignment/>
    </xf>
    <xf numFmtId="164" fontId="0" fillId="0" borderId="0" xfId="15" applyNumberFormat="1" applyFont="1" applyFill="1" applyAlignment="1">
      <alignment horizontal="center"/>
    </xf>
    <xf numFmtId="164" fontId="0" fillId="0" borderId="0" xfId="15" applyNumberFormat="1" applyFont="1" applyFill="1" applyBorder="1" applyAlignment="1">
      <alignment horizontal="center"/>
    </xf>
    <xf numFmtId="164" fontId="0" fillId="0" borderId="0" xfId="15" applyNumberFormat="1" applyFont="1" applyFill="1" applyBorder="1" applyAlignment="1">
      <alignment/>
    </xf>
    <xf numFmtId="164" fontId="3" fillId="0" borderId="0" xfId="15" applyNumberFormat="1" applyFont="1" applyFill="1" applyBorder="1" applyAlignment="1">
      <alignment horizontal="center"/>
    </xf>
    <xf numFmtId="37" fontId="9" fillId="0" borderId="0" xfId="0" applyNumberFormat="1" applyFont="1" applyAlignment="1">
      <alignment/>
    </xf>
    <xf numFmtId="37" fontId="9" fillId="0" borderId="0" xfId="0" applyNumberFormat="1" applyFont="1" applyBorder="1" applyAlignment="1">
      <alignment/>
    </xf>
    <xf numFmtId="37" fontId="7" fillId="0" borderId="0" xfId="0" applyNumberFormat="1" applyFont="1" applyBorder="1" applyAlignment="1">
      <alignment/>
    </xf>
    <xf numFmtId="37" fontId="7" fillId="0" borderId="1" xfId="0" applyNumberFormat="1" applyFont="1" applyBorder="1" applyAlignment="1">
      <alignment/>
    </xf>
    <xf numFmtId="37" fontId="7" fillId="0" borderId="2" xfId="0" applyNumberFormat="1" applyFont="1" applyBorder="1" applyAlignment="1">
      <alignment/>
    </xf>
    <xf numFmtId="164" fontId="0" fillId="0" borderId="3" xfId="15" applyNumberFormat="1" applyFont="1" applyFill="1" applyBorder="1" applyAlignment="1">
      <alignment horizontal="center"/>
    </xf>
    <xf numFmtId="37" fontId="0" fillId="0" borderId="0" xfId="0" applyNumberFormat="1" applyFont="1" applyBorder="1" applyAlignment="1">
      <alignment/>
    </xf>
    <xf numFmtId="37" fontId="0" fillId="0" borderId="3" xfId="0" applyNumberFormat="1" applyFont="1" applyBorder="1" applyAlignment="1">
      <alignment/>
    </xf>
    <xf numFmtId="37" fontId="0" fillId="0" borderId="0" xfId="0" applyNumberFormat="1" applyFont="1" applyAlignment="1">
      <alignment/>
    </xf>
    <xf numFmtId="164" fontId="0" fillId="0" borderId="3" xfId="15" applyNumberFormat="1" applyFont="1" applyFill="1" applyBorder="1" applyAlignment="1">
      <alignment/>
    </xf>
    <xf numFmtId="164" fontId="0" fillId="0" borderId="4" xfId="15" applyNumberFormat="1" applyFont="1" applyFill="1" applyBorder="1" applyAlignment="1">
      <alignment horizontal="center"/>
    </xf>
    <xf numFmtId="164" fontId="0" fillId="0" borderId="4" xfId="15" applyNumberFormat="1" applyFont="1" applyFill="1" applyBorder="1" applyAlignment="1">
      <alignment/>
    </xf>
    <xf numFmtId="43" fontId="0" fillId="0" borderId="0" xfId="15" applyNumberFormat="1" applyFont="1" applyFill="1" applyBorder="1" applyAlignment="1">
      <alignment horizontal="center"/>
    </xf>
    <xf numFmtId="164" fontId="0" fillId="0" borderId="0" xfId="15" applyNumberFormat="1" applyFont="1" applyFill="1" applyBorder="1" applyAlignment="1">
      <alignment horizontal="right"/>
    </xf>
    <xf numFmtId="0" fontId="0" fillId="0" borderId="0" xfId="0" applyFont="1" applyFill="1" applyBorder="1" applyAlignment="1">
      <alignment horizontal="center"/>
    </xf>
    <xf numFmtId="0" fontId="0" fillId="0" borderId="0" xfId="0" applyFont="1" applyFill="1" applyBorder="1" applyAlignment="1">
      <alignment/>
    </xf>
    <xf numFmtId="43" fontId="0" fillId="0" borderId="0" xfId="15" applyFont="1" applyFill="1" applyBorder="1" applyAlignment="1">
      <alignment/>
    </xf>
    <xf numFmtId="43" fontId="0" fillId="0" borderId="0" xfId="15" applyNumberFormat="1" applyFont="1" applyFill="1" applyBorder="1" applyAlignment="1">
      <alignment/>
    </xf>
    <xf numFmtId="43" fontId="0" fillId="0" borderId="0" xfId="15" applyFont="1" applyFill="1" applyBorder="1" applyAlignment="1">
      <alignment horizontal="right"/>
    </xf>
    <xf numFmtId="164" fontId="0" fillId="0" borderId="5" xfId="15" applyNumberFormat="1" applyFont="1" applyFill="1" applyBorder="1" applyAlignment="1">
      <alignment/>
    </xf>
    <xf numFmtId="15" fontId="0" fillId="0" borderId="0" xfId="0" applyNumberFormat="1" applyFont="1" applyAlignment="1">
      <alignment/>
    </xf>
    <xf numFmtId="164" fontId="3" fillId="0" borderId="0" xfId="15" applyNumberFormat="1" applyFont="1" applyFill="1" applyAlignment="1">
      <alignment/>
    </xf>
    <xf numFmtId="164" fontId="3" fillId="0" borderId="5" xfId="15" applyNumberFormat="1" applyFont="1" applyFill="1" applyBorder="1" applyAlignment="1">
      <alignment/>
    </xf>
    <xf numFmtId="164" fontId="3" fillId="0" borderId="5" xfId="15" applyNumberFormat="1" applyFont="1" applyFill="1" applyBorder="1" applyAlignment="1">
      <alignment horizontal="center"/>
    </xf>
    <xf numFmtId="164" fontId="0" fillId="0" borderId="0" xfId="15" applyNumberFormat="1" applyFont="1" applyFill="1" applyAlignment="1">
      <alignment/>
    </xf>
    <xf numFmtId="43" fontId="0" fillId="0" borderId="0" xfId="15" applyFont="1" applyFill="1" applyBorder="1" applyAlignment="1">
      <alignment horizontal="center"/>
    </xf>
    <xf numFmtId="0" fontId="4" fillId="0" borderId="0" xfId="0" applyFont="1" applyFill="1" applyAlignment="1">
      <alignment/>
    </xf>
    <xf numFmtId="0" fontId="6" fillId="0" borderId="0" xfId="0" applyFont="1" applyFill="1" applyAlignment="1">
      <alignment/>
    </xf>
    <xf numFmtId="0" fontId="7" fillId="0" borderId="0" xfId="0" applyFont="1" applyFill="1" applyAlignment="1">
      <alignment/>
    </xf>
    <xf numFmtId="0" fontId="8" fillId="0" borderId="0" xfId="0" applyFont="1" applyFill="1" applyAlignment="1">
      <alignment/>
    </xf>
    <xf numFmtId="37" fontId="0" fillId="0" borderId="2" xfId="0" applyNumberFormat="1" applyFont="1" applyFill="1" applyBorder="1" applyAlignment="1">
      <alignment/>
    </xf>
    <xf numFmtId="0" fontId="0" fillId="0" borderId="0" xfId="0" applyFont="1" applyFill="1" applyAlignment="1" quotePrefix="1">
      <alignment/>
    </xf>
    <xf numFmtId="37" fontId="0" fillId="0" borderId="6" xfId="0" applyNumberFormat="1" applyFont="1" applyBorder="1" applyAlignment="1">
      <alignment/>
    </xf>
    <xf numFmtId="37" fontId="0" fillId="0" borderId="7" xfId="0" applyNumberFormat="1" applyFont="1" applyBorder="1" applyAlignment="1">
      <alignment/>
    </xf>
    <xf numFmtId="37" fontId="0" fillId="0" borderId="8" xfId="0" applyNumberFormat="1" applyFont="1" applyBorder="1" applyAlignment="1">
      <alignment/>
    </xf>
    <xf numFmtId="37" fontId="0" fillId="0" borderId="2" xfId="0" applyNumberFormat="1" applyFont="1" applyBorder="1" applyAlignment="1">
      <alignment/>
    </xf>
    <xf numFmtId="37" fontId="0" fillId="0" borderId="1" xfId="0" applyNumberFormat="1" applyFont="1" applyBorder="1" applyAlignment="1">
      <alignment/>
    </xf>
    <xf numFmtId="37" fontId="0" fillId="0" borderId="9" xfId="0" applyNumberFormat="1" applyFont="1" applyBorder="1" applyAlignment="1">
      <alignment/>
    </xf>
    <xf numFmtId="37" fontId="0" fillId="0" borderId="10" xfId="0" applyNumberFormat="1" applyFont="1" applyBorder="1" applyAlignment="1">
      <alignment/>
    </xf>
    <xf numFmtId="37" fontId="0" fillId="0" borderId="11" xfId="0" applyNumberFormat="1" applyFont="1" applyBorder="1" applyAlignment="1">
      <alignment/>
    </xf>
    <xf numFmtId="37" fontId="0" fillId="0" borderId="12" xfId="0" applyNumberFormat="1" applyFont="1" applyBorder="1" applyAlignment="1">
      <alignment/>
    </xf>
    <xf numFmtId="37" fontId="7" fillId="0" borderId="0" xfId="0" applyNumberFormat="1" applyFont="1" applyAlignment="1">
      <alignment/>
    </xf>
    <xf numFmtId="37" fontId="0" fillId="0" borderId="0" xfId="0" applyNumberFormat="1" applyFont="1" applyFill="1" applyBorder="1" applyAlignment="1">
      <alignment/>
    </xf>
    <xf numFmtId="37" fontId="0" fillId="0" borderId="1" xfId="0" applyNumberFormat="1" applyFont="1" applyFill="1" applyBorder="1" applyAlignment="1">
      <alignment/>
    </xf>
    <xf numFmtId="164" fontId="0" fillId="0" borderId="0" xfId="0" applyNumberFormat="1" applyFill="1" applyAlignment="1">
      <alignment/>
    </xf>
    <xf numFmtId="164" fontId="8" fillId="0" borderId="0" xfId="0" applyNumberFormat="1" applyFont="1" applyFill="1" applyAlignment="1">
      <alignment/>
    </xf>
    <xf numFmtId="37" fontId="7" fillId="0" borderId="1" xfId="0" applyNumberFormat="1" applyFont="1" applyFill="1" applyBorder="1" applyAlignment="1">
      <alignment/>
    </xf>
    <xf numFmtId="37" fontId="9" fillId="0" borderId="0" xfId="0" applyNumberFormat="1" applyFont="1" applyFill="1" applyBorder="1" applyAlignment="1">
      <alignment/>
    </xf>
    <xf numFmtId="37" fontId="7" fillId="0" borderId="0" xfId="0" applyNumberFormat="1" applyFont="1" applyFill="1" applyBorder="1" applyAlignment="1">
      <alignment/>
    </xf>
    <xf numFmtId="14" fontId="0" fillId="0" borderId="0" xfId="0" applyNumberFormat="1" applyFont="1" applyFill="1" applyAlignment="1" quotePrefix="1">
      <alignment horizontal="center"/>
    </xf>
    <xf numFmtId="0" fontId="5" fillId="0" borderId="0" xfId="0" applyFont="1" applyFill="1" applyAlignment="1">
      <alignment horizontal="center"/>
    </xf>
    <xf numFmtId="37" fontId="5" fillId="0" borderId="0" xfId="0" applyNumberFormat="1" applyFont="1" applyBorder="1" applyAlignment="1">
      <alignment/>
    </xf>
    <xf numFmtId="37" fontId="5" fillId="0" borderId="1" xfId="0" applyNumberFormat="1" applyFont="1" applyFill="1" applyBorder="1" applyAlignment="1">
      <alignment/>
    </xf>
    <xf numFmtId="37" fontId="5" fillId="0" borderId="1" xfId="0" applyNumberFormat="1" applyFont="1" applyBorder="1" applyAlignment="1">
      <alignment/>
    </xf>
    <xf numFmtId="0" fontId="16" fillId="2" borderId="0" xfId="0" applyFont="1" applyFill="1" applyAlignment="1">
      <alignment/>
    </xf>
    <xf numFmtId="0" fontId="16" fillId="2" borderId="0" xfId="0" applyFont="1" applyFill="1" applyBorder="1" applyAlignment="1">
      <alignment/>
    </xf>
    <xf numFmtId="0" fontId="6" fillId="2" borderId="0" xfId="0" applyFont="1" applyFill="1" applyAlignment="1">
      <alignment/>
    </xf>
    <xf numFmtId="0" fontId="18" fillId="2" borderId="0" xfId="0" applyFont="1" applyFill="1" applyAlignment="1">
      <alignment/>
    </xf>
    <xf numFmtId="0" fontId="6" fillId="2" borderId="0" xfId="0" applyFont="1" applyFill="1" applyAlignment="1" quotePrefix="1">
      <alignment/>
    </xf>
    <xf numFmtId="0" fontId="6" fillId="2" borderId="0" xfId="0" applyFont="1" applyFill="1" applyAlignment="1">
      <alignment horizontal="justify" wrapText="1"/>
    </xf>
    <xf numFmtId="0" fontId="6" fillId="2" borderId="0" xfId="0" applyFont="1" applyFill="1" applyAlignment="1">
      <alignment horizontal="justify"/>
    </xf>
    <xf numFmtId="0" fontId="6" fillId="2" borderId="0" xfId="0" applyFont="1" applyFill="1" applyAlignment="1">
      <alignment horizontal="center"/>
    </xf>
    <xf numFmtId="0" fontId="18" fillId="2" borderId="0" xfId="0" applyFont="1" applyFill="1" applyBorder="1" applyAlignment="1">
      <alignment/>
    </xf>
    <xf numFmtId="0" fontId="6" fillId="2" borderId="0" xfId="0" applyFont="1" applyFill="1" applyBorder="1" applyAlignment="1">
      <alignment/>
    </xf>
    <xf numFmtId="164" fontId="6" fillId="2" borderId="0" xfId="15" applyNumberFormat="1" applyFont="1" applyFill="1" applyAlignment="1">
      <alignment/>
    </xf>
    <xf numFmtId="164" fontId="6" fillId="2" borderId="0" xfId="15" applyNumberFormat="1" applyFont="1" applyFill="1" applyBorder="1" applyAlignment="1">
      <alignment/>
    </xf>
    <xf numFmtId="0" fontId="6" fillId="2" borderId="0" xfId="0" applyFont="1" applyFill="1" applyAlignment="1">
      <alignment/>
    </xf>
    <xf numFmtId="0" fontId="18" fillId="2" borderId="0" xfId="0" applyFont="1" applyFill="1" applyBorder="1" applyAlignment="1">
      <alignment horizontal="center"/>
    </xf>
    <xf numFmtId="164" fontId="6" fillId="2" borderId="0" xfId="15" applyNumberFormat="1" applyFont="1" applyFill="1" applyBorder="1" applyAlignment="1">
      <alignment/>
    </xf>
    <xf numFmtId="164" fontId="19" fillId="2" borderId="0" xfId="15" applyNumberFormat="1" applyFont="1" applyFill="1" applyAlignment="1">
      <alignment/>
    </xf>
    <xf numFmtId="0" fontId="6" fillId="2" borderId="0" xfId="0" applyFont="1" applyFill="1" applyBorder="1" applyAlignment="1" quotePrefix="1">
      <alignment/>
    </xf>
    <xf numFmtId="0" fontId="5" fillId="0" borderId="0" xfId="0" applyFont="1" applyFill="1" applyAlignment="1">
      <alignment/>
    </xf>
    <xf numFmtId="0" fontId="0" fillId="2" borderId="0" xfId="0" applyFont="1" applyFill="1" applyAlignment="1">
      <alignment/>
    </xf>
    <xf numFmtId="164" fontId="0" fillId="2" borderId="0" xfId="15" applyNumberFormat="1" applyFont="1" applyFill="1" applyBorder="1" applyAlignment="1">
      <alignment/>
    </xf>
    <xf numFmtId="164" fontId="0" fillId="0" borderId="0" xfId="15" applyNumberFormat="1" applyFill="1" applyAlignment="1">
      <alignment/>
    </xf>
    <xf numFmtId="164" fontId="3" fillId="2" borderId="0" xfId="15" applyNumberFormat="1" applyFont="1" applyFill="1" applyAlignment="1">
      <alignment/>
    </xf>
    <xf numFmtId="164" fontId="3" fillId="2" borderId="0" xfId="15" applyNumberFormat="1" applyFont="1" applyFill="1" applyBorder="1" applyAlignment="1">
      <alignment/>
    </xf>
    <xf numFmtId="164" fontId="3" fillId="2" borderId="0" xfId="15" applyNumberFormat="1" applyFont="1" applyFill="1" applyAlignment="1">
      <alignment horizontal="center"/>
    </xf>
    <xf numFmtId="164" fontId="3" fillId="2" borderId="0" xfId="15" applyNumberFormat="1" applyFont="1" applyFill="1" applyBorder="1" applyAlignment="1">
      <alignment horizontal="center"/>
    </xf>
    <xf numFmtId="14" fontId="3" fillId="2" borderId="0" xfId="15" applyNumberFormat="1" applyFont="1" applyFill="1" applyAlignment="1" quotePrefix="1">
      <alignment horizontal="center"/>
    </xf>
    <xf numFmtId="14" fontId="3" fillId="2" borderId="0" xfId="15" applyNumberFormat="1" applyFont="1" applyFill="1" applyBorder="1" applyAlignment="1">
      <alignment horizontal="center"/>
    </xf>
    <xf numFmtId="164" fontId="3" fillId="2" borderId="3" xfId="15" applyNumberFormat="1" applyFont="1" applyFill="1" applyBorder="1" applyAlignment="1">
      <alignment/>
    </xf>
    <xf numFmtId="164" fontId="3" fillId="2" borderId="12" xfId="15" applyNumberFormat="1" applyFont="1" applyFill="1" applyBorder="1" applyAlignment="1">
      <alignment/>
    </xf>
    <xf numFmtId="164" fontId="3" fillId="2" borderId="13" xfId="15" applyNumberFormat="1" applyFont="1" applyFill="1" applyBorder="1" applyAlignment="1">
      <alignment/>
    </xf>
    <xf numFmtId="164" fontId="15" fillId="2" borderId="0" xfId="15" applyNumberFormat="1" applyFont="1" applyFill="1" applyBorder="1" applyAlignment="1">
      <alignment horizontal="center"/>
    </xf>
    <xf numFmtId="164" fontId="11" fillId="2" borderId="0" xfId="15" applyNumberFormat="1" applyFont="1" applyFill="1" applyBorder="1" applyAlignment="1">
      <alignment/>
    </xf>
    <xf numFmtId="43" fontId="3" fillId="2" borderId="0" xfId="15" applyFont="1" applyFill="1" applyBorder="1" applyAlignment="1">
      <alignment/>
    </xf>
    <xf numFmtId="43" fontId="3" fillId="2" borderId="0" xfId="15" applyFont="1" applyFill="1" applyBorder="1" applyAlignment="1">
      <alignment horizontal="center"/>
    </xf>
    <xf numFmtId="43" fontId="3" fillId="2" borderId="0" xfId="15" applyFont="1" applyFill="1" applyBorder="1" applyAlignment="1">
      <alignment horizontal="right"/>
    </xf>
    <xf numFmtId="164" fontId="3" fillId="2" borderId="0" xfId="15" applyNumberFormat="1" applyFont="1" applyFill="1" applyBorder="1" applyAlignment="1">
      <alignment horizontal="right"/>
    </xf>
    <xf numFmtId="43" fontId="3" fillId="2" borderId="0" xfId="15" applyNumberFormat="1" applyFont="1" applyFill="1" applyBorder="1" applyAlignment="1">
      <alignment horizontal="center"/>
    </xf>
    <xf numFmtId="37" fontId="0" fillId="0" borderId="14" xfId="0" applyNumberFormat="1" applyFont="1" applyBorder="1" applyAlignment="1">
      <alignment/>
    </xf>
    <xf numFmtId="37" fontId="7" fillId="3" borderId="1" xfId="0" applyNumberFormat="1" applyFont="1" applyFill="1" applyBorder="1" applyAlignment="1">
      <alignment/>
    </xf>
    <xf numFmtId="37" fontId="20" fillId="0" borderId="6" xfId="0" applyNumberFormat="1" applyFont="1" applyBorder="1" applyAlignment="1">
      <alignment/>
    </xf>
    <xf numFmtId="0" fontId="6" fillId="2" borderId="0" xfId="0" applyFont="1" applyFill="1" applyAlignment="1">
      <alignment horizontal="center" wrapText="1"/>
    </xf>
    <xf numFmtId="0" fontId="21" fillId="0" borderId="0" xfId="0" applyFont="1" applyFill="1" applyAlignment="1">
      <alignment/>
    </xf>
    <xf numFmtId="0" fontId="18" fillId="2" borderId="0" xfId="0" applyFont="1" applyFill="1" applyAlignment="1">
      <alignment/>
    </xf>
    <xf numFmtId="0" fontId="18" fillId="2" borderId="0" xfId="0" applyFont="1" applyFill="1" applyAlignment="1">
      <alignment horizontal="center"/>
    </xf>
    <xf numFmtId="164" fontId="19" fillId="2" borderId="0" xfId="15" applyNumberFormat="1" applyFont="1" applyFill="1" applyBorder="1" applyAlignment="1">
      <alignment horizontal="center"/>
    </xf>
    <xf numFmtId="164" fontId="15" fillId="2" borderId="0" xfId="15" applyNumberFormat="1" applyFont="1" applyFill="1" applyAlignment="1">
      <alignment/>
    </xf>
    <xf numFmtId="164" fontId="0" fillId="0" borderId="0" xfId="15" applyNumberFormat="1" applyFill="1" applyBorder="1" applyAlignment="1">
      <alignment/>
    </xf>
    <xf numFmtId="0" fontId="6" fillId="2" borderId="0" xfId="0" applyFont="1" applyFill="1" applyBorder="1" applyAlignment="1">
      <alignment horizontal="justify"/>
    </xf>
    <xf numFmtId="164" fontId="6" fillId="2" borderId="0" xfId="15" applyNumberFormat="1" applyFont="1" applyFill="1" applyBorder="1" applyAlignment="1">
      <alignment horizontal="justify"/>
    </xf>
    <xf numFmtId="0" fontId="22" fillId="2" borderId="0" xfId="0" applyFont="1" applyFill="1" applyAlignment="1">
      <alignment/>
    </xf>
    <xf numFmtId="0" fontId="6" fillId="2" borderId="0" xfId="0" applyFont="1" applyFill="1" applyBorder="1" applyAlignment="1">
      <alignment horizontal="justify" wrapText="1"/>
    </xf>
    <xf numFmtId="164" fontId="19" fillId="2" borderId="0" xfId="15" applyNumberFormat="1" applyFont="1" applyFill="1" applyAlignment="1">
      <alignment horizontal="center"/>
    </xf>
    <xf numFmtId="0" fontId="22" fillId="2" borderId="0" xfId="0" applyFont="1" applyFill="1" applyAlignment="1">
      <alignment/>
    </xf>
    <xf numFmtId="0" fontId="22" fillId="2" borderId="0" xfId="0" applyFont="1" applyFill="1" applyBorder="1" applyAlignment="1">
      <alignment/>
    </xf>
    <xf numFmtId="0" fontId="6" fillId="2" borderId="0" xfId="0" applyFont="1" applyFill="1" applyAlignment="1" quotePrefix="1">
      <alignment horizontal="center"/>
    </xf>
    <xf numFmtId="0" fontId="6" fillId="2" borderId="0" xfId="0" applyFont="1" applyFill="1" applyBorder="1" applyAlignment="1">
      <alignment vertical="center"/>
    </xf>
    <xf numFmtId="164" fontId="6" fillId="2" borderId="0" xfId="15" applyNumberFormat="1" applyFont="1" applyFill="1" applyBorder="1" applyAlignment="1">
      <alignment vertical="center"/>
    </xf>
    <xf numFmtId="0" fontId="6" fillId="2" borderId="0" xfId="0" applyFont="1" applyFill="1" applyAlignment="1" quotePrefix="1">
      <alignment vertical="center"/>
    </xf>
    <xf numFmtId="0" fontId="16" fillId="2" borderId="0" xfId="0" applyFont="1" applyFill="1" applyAlignment="1">
      <alignment vertical="center"/>
    </xf>
    <xf numFmtId="0" fontId="6" fillId="2" borderId="0" xfId="0" applyFont="1" applyFill="1" applyAlignment="1">
      <alignment horizontal="right" vertical="center"/>
    </xf>
    <xf numFmtId="14" fontId="6" fillId="2" borderId="0" xfId="0" applyNumberFormat="1" applyFont="1" applyFill="1" applyBorder="1" applyAlignment="1">
      <alignment horizontal="center"/>
    </xf>
    <xf numFmtId="43" fontId="6" fillId="2" borderId="0" xfId="0" applyNumberFormat="1" applyFont="1" applyFill="1" applyBorder="1" applyAlignment="1">
      <alignment/>
    </xf>
    <xf numFmtId="164" fontId="6" fillId="0" borderId="0" xfId="15" applyNumberFormat="1" applyFont="1" applyFill="1" applyAlignment="1">
      <alignment/>
    </xf>
    <xf numFmtId="164" fontId="7" fillId="0" borderId="0" xfId="15" applyNumberFormat="1" applyFont="1" applyFill="1" applyAlignment="1">
      <alignment/>
    </xf>
    <xf numFmtId="37" fontId="0" fillId="4" borderId="0" xfId="0" applyNumberFormat="1" applyFont="1" applyFill="1" applyAlignment="1">
      <alignment/>
    </xf>
    <xf numFmtId="37" fontId="0" fillId="4" borderId="1" xfId="0" applyNumberFormat="1" applyFont="1" applyFill="1" applyBorder="1" applyAlignment="1">
      <alignment/>
    </xf>
    <xf numFmtId="37" fontId="0" fillId="4" borderId="14" xfId="0" applyNumberFormat="1" applyFont="1" applyFill="1" applyBorder="1" applyAlignment="1">
      <alignment/>
    </xf>
    <xf numFmtId="37" fontId="0" fillId="4" borderId="0" xfId="0" applyNumberFormat="1" applyFont="1" applyFill="1" applyBorder="1" applyAlignment="1">
      <alignment/>
    </xf>
    <xf numFmtId="37" fontId="9" fillId="4" borderId="0" xfId="0" applyNumberFormat="1" applyFont="1" applyFill="1" applyBorder="1" applyAlignment="1">
      <alignment/>
    </xf>
    <xf numFmtId="37" fontId="5" fillId="4" borderId="1" xfId="0" applyNumberFormat="1" applyFont="1" applyFill="1" applyBorder="1" applyAlignment="1">
      <alignment/>
    </xf>
    <xf numFmtId="37" fontId="7" fillId="4" borderId="0" xfId="0" applyNumberFormat="1" applyFont="1" applyFill="1" applyBorder="1" applyAlignment="1">
      <alignment/>
    </xf>
    <xf numFmtId="37" fontId="7" fillId="4" borderId="1" xfId="0" applyNumberFormat="1" applyFont="1" applyFill="1" applyBorder="1" applyAlignment="1">
      <alignment/>
    </xf>
    <xf numFmtId="37" fontId="0" fillId="4" borderId="11" xfId="0" applyNumberFormat="1" applyFont="1" applyFill="1" applyBorder="1" applyAlignment="1">
      <alignment/>
    </xf>
    <xf numFmtId="0" fontId="17" fillId="2" borderId="0" xfId="0" applyFont="1" applyFill="1" applyAlignment="1">
      <alignment/>
    </xf>
    <xf numFmtId="164" fontId="6" fillId="2" borderId="0" xfId="15" applyNumberFormat="1" applyFont="1" applyFill="1" applyBorder="1" applyAlignment="1">
      <alignment horizontal="center"/>
    </xf>
    <xf numFmtId="0" fontId="23" fillId="2" borderId="0" xfId="0" applyFont="1" applyFill="1" applyBorder="1" applyAlignment="1">
      <alignment/>
    </xf>
    <xf numFmtId="0" fontId="24" fillId="2" borderId="0" xfId="0" applyFont="1" applyFill="1" applyBorder="1" applyAlignment="1">
      <alignment/>
    </xf>
    <xf numFmtId="0" fontId="23" fillId="2" borderId="0" xfId="0" applyFont="1" applyFill="1" applyAlignment="1">
      <alignment/>
    </xf>
    <xf numFmtId="0" fontId="24" fillId="2" borderId="0" xfId="0" applyFont="1" applyFill="1" applyAlignment="1">
      <alignment/>
    </xf>
    <xf numFmtId="0" fontId="6" fillId="2" borderId="0" xfId="0" applyFont="1" applyFill="1" applyBorder="1" applyAlignment="1">
      <alignment horizontal="center"/>
    </xf>
    <xf numFmtId="0" fontId="6" fillId="2" borderId="0" xfId="0" applyFont="1" applyFill="1" applyBorder="1" applyAlignment="1">
      <alignment horizontal="right"/>
    </xf>
    <xf numFmtId="164" fontId="6" fillId="2" borderId="0" xfId="0" applyNumberFormat="1" applyFont="1" applyFill="1" applyBorder="1" applyAlignment="1">
      <alignment/>
    </xf>
    <xf numFmtId="37" fontId="2" fillId="0" borderId="0" xfId="20" applyNumberFormat="1" applyFill="1" applyBorder="1" applyAlignment="1">
      <alignment/>
    </xf>
    <xf numFmtId="164" fontId="0" fillId="0" borderId="6" xfId="15" applyNumberFormat="1" applyFont="1" applyFill="1" applyBorder="1" applyAlignment="1">
      <alignment/>
    </xf>
    <xf numFmtId="164" fontId="0" fillId="0" borderId="2" xfId="15" applyNumberFormat="1" applyFont="1" applyFill="1" applyBorder="1" applyAlignment="1">
      <alignment/>
    </xf>
    <xf numFmtId="164" fontId="0" fillId="0" borderId="10" xfId="15" applyNumberFormat="1" applyFont="1" applyFill="1" applyBorder="1" applyAlignment="1">
      <alignment/>
    </xf>
    <xf numFmtId="0" fontId="25" fillId="2" borderId="0" xfId="0" applyFont="1" applyFill="1" applyAlignment="1">
      <alignment/>
    </xf>
    <xf numFmtId="0" fontId="0" fillId="0" borderId="0" xfId="0" applyFont="1" applyFill="1" applyAlignment="1">
      <alignment horizontal="right"/>
    </xf>
    <xf numFmtId="3" fontId="6" fillId="2" borderId="0" xfId="0" applyNumberFormat="1" applyFont="1" applyFill="1" applyBorder="1" applyAlignment="1">
      <alignment/>
    </xf>
    <xf numFmtId="0" fontId="6" fillId="2" borderId="6" xfId="0" applyFont="1" applyFill="1" applyBorder="1" applyAlignment="1">
      <alignment/>
    </xf>
    <xf numFmtId="0" fontId="6" fillId="2" borderId="7" xfId="0" applyFont="1" applyFill="1" applyBorder="1" applyAlignment="1">
      <alignment horizontal="justify"/>
    </xf>
    <xf numFmtId="0" fontId="23" fillId="2" borderId="8" xfId="0" applyFont="1" applyFill="1" applyBorder="1" applyAlignment="1">
      <alignment/>
    </xf>
    <xf numFmtId="0" fontId="6" fillId="2" borderId="10" xfId="0" applyFont="1" applyFill="1" applyBorder="1" applyAlignment="1">
      <alignment horizontal="justify"/>
    </xf>
    <xf numFmtId="0" fontId="6" fillId="2" borderId="3" xfId="0" applyFont="1" applyFill="1" applyBorder="1" applyAlignment="1">
      <alignment horizontal="justify"/>
    </xf>
    <xf numFmtId="0" fontId="23" fillId="2" borderId="11" xfId="0" applyFont="1" applyFill="1" applyBorder="1" applyAlignment="1">
      <alignment/>
    </xf>
    <xf numFmtId="0" fontId="6" fillId="2" borderId="12" xfId="0" applyFont="1" applyFill="1" applyBorder="1" applyAlignment="1" quotePrefix="1">
      <alignment/>
    </xf>
    <xf numFmtId="0" fontId="0" fillId="0" borderId="0" xfId="21" applyFont="1" applyFill="1">
      <alignment/>
      <protection/>
    </xf>
    <xf numFmtId="0" fontId="5" fillId="0" borderId="0" xfId="21" applyFont="1" applyFill="1">
      <alignment/>
      <protection/>
    </xf>
    <xf numFmtId="0" fontId="3" fillId="0" borderId="0" xfId="21" applyFont="1" applyFill="1">
      <alignment/>
      <protection/>
    </xf>
    <xf numFmtId="0" fontId="21" fillId="0" borderId="0" xfId="21" applyFont="1" applyFill="1">
      <alignment/>
      <protection/>
    </xf>
    <xf numFmtId="0" fontId="0" fillId="0" borderId="0" xfId="21" applyFont="1" applyFill="1" applyAlignment="1">
      <alignment horizontal="center"/>
      <protection/>
    </xf>
    <xf numFmtId="0" fontId="3" fillId="0" borderId="0" xfId="21" applyFont="1" applyFill="1" applyBorder="1" applyAlignment="1">
      <alignment horizontal="center"/>
      <protection/>
    </xf>
    <xf numFmtId="0" fontId="3" fillId="0" borderId="0" xfId="21" applyFont="1" applyFill="1" applyAlignment="1">
      <alignment horizontal="center"/>
      <protection/>
    </xf>
    <xf numFmtId="14" fontId="3" fillId="0" borderId="0" xfId="21" applyNumberFormat="1" applyFont="1" applyFill="1" applyBorder="1" applyAlignment="1">
      <alignment horizontal="center"/>
      <protection/>
    </xf>
    <xf numFmtId="14" fontId="3" fillId="0" borderId="0" xfId="21" applyNumberFormat="1" applyFont="1" applyFill="1" applyAlignment="1">
      <alignment horizontal="center"/>
      <protection/>
    </xf>
    <xf numFmtId="0" fontId="14" fillId="0" borderId="0" xfId="21" applyFont="1" applyFill="1" applyBorder="1" applyAlignment="1">
      <alignment horizontal="center"/>
      <protection/>
    </xf>
    <xf numFmtId="164" fontId="3" fillId="0" borderId="0" xfId="21" applyNumberFormat="1" applyFont="1" applyFill="1">
      <alignment/>
      <protection/>
    </xf>
    <xf numFmtId="0" fontId="3" fillId="0" borderId="5" xfId="21" applyFont="1" applyFill="1" applyBorder="1">
      <alignment/>
      <protection/>
    </xf>
    <xf numFmtId="0" fontId="3" fillId="0" borderId="0" xfId="21" applyFont="1" applyFill="1" applyBorder="1">
      <alignment/>
      <protection/>
    </xf>
    <xf numFmtId="0" fontId="0" fillId="0" borderId="0" xfId="21" applyFont="1" applyFill="1" applyBorder="1">
      <alignment/>
      <protection/>
    </xf>
    <xf numFmtId="0" fontId="0" fillId="0" borderId="0" xfId="21" applyFont="1" applyFill="1" applyBorder="1" applyAlignment="1">
      <alignment horizontal="center"/>
      <protection/>
    </xf>
    <xf numFmtId="0" fontId="4" fillId="2" borderId="0" xfId="21" applyFont="1" applyFill="1">
      <alignment/>
      <protection/>
    </xf>
    <xf numFmtId="0" fontId="3" fillId="2" borderId="0" xfId="21" applyFont="1" applyFill="1">
      <alignment/>
      <protection/>
    </xf>
    <xf numFmtId="0" fontId="10" fillId="2" borderId="0" xfId="21" applyFont="1" applyFill="1">
      <alignment/>
      <protection/>
    </xf>
    <xf numFmtId="0" fontId="0" fillId="2" borderId="0" xfId="21" applyFont="1" applyFill="1">
      <alignment/>
      <protection/>
    </xf>
    <xf numFmtId="0" fontId="3" fillId="2" borderId="0" xfId="21" applyFont="1" applyFill="1" applyAlignment="1">
      <alignment horizontal="center"/>
      <protection/>
    </xf>
    <xf numFmtId="0" fontId="5" fillId="2" borderId="0" xfId="21" applyFont="1" applyFill="1" applyAlignment="1">
      <alignment horizontal="center"/>
      <protection/>
    </xf>
    <xf numFmtId="14" fontId="3" fillId="2" borderId="0" xfId="21" applyNumberFormat="1" applyFont="1" applyFill="1" applyAlignment="1">
      <alignment horizontal="center"/>
      <protection/>
    </xf>
    <xf numFmtId="0" fontId="3" fillId="2" borderId="0" xfId="21" applyFont="1" applyFill="1" applyBorder="1">
      <alignment/>
      <protection/>
    </xf>
    <xf numFmtId="0" fontId="3" fillId="2" borderId="0" xfId="21" applyFont="1" applyFill="1" quotePrefix="1">
      <alignment/>
      <protection/>
    </xf>
    <xf numFmtId="0" fontId="3" fillId="2" borderId="0" xfId="21" applyFont="1" applyFill="1" applyBorder="1" applyAlignment="1">
      <alignment horizontal="center"/>
      <protection/>
    </xf>
    <xf numFmtId="14" fontId="3" fillId="2" borderId="0" xfId="21" applyNumberFormat="1" applyFont="1" applyFill="1" applyBorder="1" applyAlignment="1">
      <alignment horizontal="center"/>
      <protection/>
    </xf>
    <xf numFmtId="0" fontId="14" fillId="2" borderId="0" xfId="21" applyFont="1" applyFill="1" applyBorder="1">
      <alignment/>
      <protection/>
    </xf>
    <xf numFmtId="0" fontId="10" fillId="0" borderId="0" xfId="21" applyFont="1" applyFill="1">
      <alignment/>
      <protection/>
    </xf>
    <xf numFmtId="164" fontId="0" fillId="0" borderId="1" xfId="15" applyNumberFormat="1" applyFont="1" applyFill="1" applyBorder="1" applyAlignment="1">
      <alignment/>
    </xf>
    <xf numFmtId="0" fontId="6" fillId="2" borderId="0" xfId="0" applyFont="1" applyFill="1" applyAlignment="1">
      <alignment wrapText="1"/>
    </xf>
    <xf numFmtId="164" fontId="25" fillId="2" borderId="0" xfId="15" applyNumberFormat="1" applyFont="1" applyFill="1" applyBorder="1" applyAlignment="1">
      <alignment/>
    </xf>
    <xf numFmtId="0" fontId="25" fillId="2" borderId="0" xfId="0" applyFont="1" applyFill="1" applyBorder="1" applyAlignment="1">
      <alignment/>
    </xf>
    <xf numFmtId="164" fontId="16" fillId="2" borderId="0" xfId="0" applyNumberFormat="1" applyFont="1" applyFill="1" applyAlignment="1">
      <alignment/>
    </xf>
    <xf numFmtId="164" fontId="6" fillId="2" borderId="0" xfId="0" applyNumberFormat="1" applyFont="1" applyFill="1" applyAlignment="1">
      <alignment/>
    </xf>
    <xf numFmtId="0" fontId="6" fillId="2" borderId="0" xfId="0" applyFont="1" applyFill="1" applyBorder="1" applyAlignment="1">
      <alignment horizontal="center" vertical="center"/>
    </xf>
    <xf numFmtId="3" fontId="6" fillId="2" borderId="0" xfId="0" applyNumberFormat="1" applyFont="1" applyFill="1" applyBorder="1" applyAlignment="1">
      <alignment vertical="center"/>
    </xf>
    <xf numFmtId="164" fontId="0" fillId="0" borderId="8" xfId="15" applyNumberFormat="1" applyFont="1" applyFill="1" applyBorder="1" applyAlignment="1">
      <alignment/>
    </xf>
    <xf numFmtId="164" fontId="0" fillId="0" borderId="11" xfId="15" applyNumberFormat="1" applyFont="1" applyFill="1" applyBorder="1" applyAlignment="1">
      <alignment/>
    </xf>
    <xf numFmtId="0" fontId="4" fillId="0" borderId="0" xfId="21" applyFont="1" applyFill="1">
      <alignment/>
      <protection/>
    </xf>
    <xf numFmtId="0" fontId="0" fillId="0" borderId="0" xfId="21" applyFill="1">
      <alignment/>
      <protection/>
    </xf>
    <xf numFmtId="0" fontId="7" fillId="0" borderId="0" xfId="21" applyFont="1" applyFill="1">
      <alignment/>
      <protection/>
    </xf>
    <xf numFmtId="0" fontId="9" fillId="0" borderId="0" xfId="21" applyFont="1" applyFill="1" applyBorder="1">
      <alignment/>
      <protection/>
    </xf>
    <xf numFmtId="0" fontId="0" fillId="2" borderId="0" xfId="0" applyFont="1" applyFill="1" applyAlignment="1">
      <alignment wrapText="1"/>
    </xf>
    <xf numFmtId="43" fontId="0" fillId="0" borderId="3" xfId="15" applyNumberFormat="1" applyFont="1" applyFill="1" applyBorder="1" applyAlignment="1">
      <alignment/>
    </xf>
    <xf numFmtId="43" fontId="0" fillId="0" borderId="3" xfId="15" applyNumberFormat="1" applyFont="1" applyFill="1" applyBorder="1" applyAlignment="1">
      <alignment horizontal="center"/>
    </xf>
    <xf numFmtId="0" fontId="0" fillId="0" borderId="4" xfId="0" applyFont="1" applyFill="1" applyBorder="1" applyAlignment="1">
      <alignment/>
    </xf>
    <xf numFmtId="43" fontId="0" fillId="0" borderId="4" xfId="15" applyNumberFormat="1" applyFont="1" applyFill="1" applyBorder="1" applyAlignment="1">
      <alignment horizontal="center"/>
    </xf>
    <xf numFmtId="0" fontId="18" fillId="2" borderId="6" xfId="0" applyFont="1" applyFill="1" applyBorder="1" applyAlignment="1">
      <alignment/>
    </xf>
    <xf numFmtId="0" fontId="6" fillId="2" borderId="7" xfId="0" applyFont="1" applyFill="1" applyBorder="1" applyAlignment="1">
      <alignment/>
    </xf>
    <xf numFmtId="0" fontId="6" fillId="2" borderId="15" xfId="0" applyFont="1" applyFill="1" applyBorder="1" applyAlignment="1">
      <alignment horizontal="center"/>
    </xf>
    <xf numFmtId="0" fontId="6" fillId="2" borderId="2" xfId="0" applyFont="1" applyFill="1" applyBorder="1" applyAlignment="1">
      <alignment/>
    </xf>
    <xf numFmtId="0" fontId="6" fillId="2" borderId="16" xfId="0" applyFont="1" applyFill="1" applyBorder="1" applyAlignment="1">
      <alignment horizontal="center"/>
    </xf>
    <xf numFmtId="14" fontId="6" fillId="2" borderId="16" xfId="0" applyNumberFormat="1" applyFont="1" applyFill="1" applyBorder="1" applyAlignment="1">
      <alignment horizontal="center"/>
    </xf>
    <xf numFmtId="0" fontId="6" fillId="2" borderId="10" xfId="0" applyFont="1" applyFill="1" applyBorder="1" applyAlignment="1">
      <alignment/>
    </xf>
    <xf numFmtId="0" fontId="6" fillId="2" borderId="3" xfId="0" applyFont="1" applyFill="1" applyBorder="1" applyAlignment="1">
      <alignment/>
    </xf>
    <xf numFmtId="0" fontId="6" fillId="2" borderId="17" xfId="0" applyFont="1" applyFill="1" applyBorder="1" applyAlignment="1">
      <alignment/>
    </xf>
    <xf numFmtId="0" fontId="6" fillId="2" borderId="17" xfId="0" applyFont="1" applyFill="1" applyBorder="1" applyAlignment="1">
      <alignment horizontal="center"/>
    </xf>
    <xf numFmtId="0" fontId="6" fillId="2" borderId="16" xfId="0" applyFont="1" applyFill="1" applyBorder="1" applyAlignment="1">
      <alignment/>
    </xf>
    <xf numFmtId="164" fontId="6" fillId="2" borderId="16" xfId="15" applyNumberFormat="1" applyFont="1" applyFill="1" applyBorder="1" applyAlignment="1">
      <alignment/>
    </xf>
    <xf numFmtId="164" fontId="6" fillId="2" borderId="18" xfId="15" applyNumberFormat="1" applyFont="1" applyFill="1" applyBorder="1" applyAlignment="1">
      <alignment/>
    </xf>
    <xf numFmtId="164" fontId="6" fillId="2" borderId="17" xfId="15" applyNumberFormat="1" applyFont="1" applyFill="1" applyBorder="1" applyAlignment="1">
      <alignment/>
    </xf>
    <xf numFmtId="164" fontId="6" fillId="2" borderId="2" xfId="15" applyNumberFormat="1" applyFont="1" applyFill="1" applyBorder="1" applyAlignment="1">
      <alignment/>
    </xf>
    <xf numFmtId="164" fontId="6" fillId="2" borderId="19" xfId="15" applyNumberFormat="1" applyFont="1" applyFill="1" applyBorder="1" applyAlignment="1">
      <alignment/>
    </xf>
    <xf numFmtId="0" fontId="25" fillId="2" borderId="17" xfId="0" applyFont="1" applyFill="1" applyBorder="1" applyAlignment="1">
      <alignment/>
    </xf>
    <xf numFmtId="164" fontId="25" fillId="2" borderId="17" xfId="15" applyNumberFormat="1" applyFont="1" applyFill="1" applyBorder="1" applyAlignment="1">
      <alignment/>
    </xf>
    <xf numFmtId="14" fontId="6" fillId="2" borderId="0" xfId="0" applyNumberFormat="1" applyFont="1" applyFill="1" applyAlignment="1" quotePrefix="1">
      <alignment horizontal="center"/>
    </xf>
    <xf numFmtId="164" fontId="6" fillId="2" borderId="4" xfId="15" applyNumberFormat="1" applyFont="1" applyFill="1" applyBorder="1" applyAlignment="1" quotePrefix="1">
      <alignment horizontal="center"/>
    </xf>
    <xf numFmtId="164" fontId="6" fillId="2" borderId="13" xfId="15" applyNumberFormat="1" applyFont="1" applyFill="1" applyBorder="1" applyAlignment="1">
      <alignment/>
    </xf>
    <xf numFmtId="0" fontId="6" fillId="2" borderId="20" xfId="0" applyFont="1" applyFill="1" applyBorder="1" applyAlignment="1">
      <alignment vertical="center"/>
    </xf>
    <xf numFmtId="0" fontId="6" fillId="2" borderId="12" xfId="0" applyFont="1" applyFill="1" applyBorder="1" applyAlignment="1">
      <alignment vertical="center"/>
    </xf>
    <xf numFmtId="164" fontId="6" fillId="2" borderId="12" xfId="15" applyNumberFormat="1" applyFont="1" applyFill="1" applyBorder="1" applyAlignment="1">
      <alignment vertical="center"/>
    </xf>
    <xf numFmtId="0" fontId="6" fillId="2" borderId="9" xfId="0" applyFont="1" applyFill="1" applyBorder="1" applyAlignment="1">
      <alignment vertical="center"/>
    </xf>
    <xf numFmtId="0" fontId="6" fillId="2" borderId="9" xfId="0" applyFont="1" applyFill="1" applyBorder="1" applyAlignment="1">
      <alignment horizontal="center" vertical="center" wrapText="1"/>
    </xf>
    <xf numFmtId="0" fontId="6" fillId="2" borderId="2" xfId="0" applyFont="1" applyFill="1" applyBorder="1" applyAlignment="1">
      <alignment vertical="center"/>
    </xf>
    <xf numFmtId="0" fontId="6" fillId="2" borderId="1" xfId="0" applyFont="1" applyFill="1" applyBorder="1" applyAlignment="1">
      <alignment vertical="center"/>
    </xf>
    <xf numFmtId="3" fontId="6" fillId="2" borderId="21" xfId="0" applyNumberFormat="1" applyFont="1" applyFill="1" applyBorder="1" applyAlignment="1">
      <alignment horizontal="right" vertical="center"/>
    </xf>
    <xf numFmtId="0" fontId="6" fillId="2" borderId="9" xfId="0" applyFont="1" applyFill="1" applyBorder="1" applyAlignment="1">
      <alignment horizontal="center" vertical="center"/>
    </xf>
    <xf numFmtId="0" fontId="6" fillId="2" borderId="21" xfId="0" applyFont="1" applyFill="1" applyBorder="1" applyAlignment="1">
      <alignment horizontal="center" vertical="center"/>
    </xf>
    <xf numFmtId="0" fontId="6" fillId="2" borderId="0" xfId="0" applyFont="1" applyFill="1" applyAlignment="1">
      <alignment vertical="center"/>
    </xf>
    <xf numFmtId="3" fontId="6" fillId="2" borderId="21" xfId="0" applyNumberFormat="1" applyFont="1" applyFill="1" applyBorder="1" applyAlignment="1">
      <alignment vertical="center"/>
    </xf>
    <xf numFmtId="43" fontId="6" fillId="2" borderId="21" xfId="15" applyFont="1" applyFill="1" applyBorder="1" applyAlignment="1">
      <alignment vertical="center"/>
    </xf>
    <xf numFmtId="0" fontId="6" fillId="2" borderId="22" xfId="0" applyFont="1" applyFill="1" applyBorder="1" applyAlignment="1">
      <alignment vertical="center"/>
    </xf>
    <xf numFmtId="0" fontId="6" fillId="2" borderId="23" xfId="0" applyFont="1" applyFill="1" applyBorder="1" applyAlignment="1">
      <alignment vertical="center"/>
    </xf>
    <xf numFmtId="164" fontId="6" fillId="2" borderId="23" xfId="15" applyNumberFormat="1" applyFont="1" applyFill="1" applyBorder="1" applyAlignment="1">
      <alignment vertical="center"/>
    </xf>
    <xf numFmtId="0" fontId="6" fillId="2" borderId="24" xfId="0" applyFont="1" applyFill="1" applyBorder="1" applyAlignment="1">
      <alignment horizontal="center" vertical="center"/>
    </xf>
    <xf numFmtId="3" fontId="6" fillId="2" borderId="25" xfId="0" applyNumberFormat="1" applyFont="1" applyFill="1" applyBorder="1" applyAlignment="1">
      <alignment vertical="center"/>
    </xf>
    <xf numFmtId="0" fontId="6" fillId="2" borderId="10" xfId="0" applyFont="1" applyFill="1" applyBorder="1" applyAlignment="1">
      <alignment vertical="center"/>
    </xf>
    <xf numFmtId="0" fontId="6" fillId="2" borderId="3" xfId="0" applyFont="1" applyFill="1" applyBorder="1" applyAlignment="1">
      <alignment vertical="center"/>
    </xf>
    <xf numFmtId="164" fontId="6" fillId="2" borderId="3" xfId="15" applyNumberFormat="1" applyFont="1" applyFill="1" applyBorder="1" applyAlignment="1">
      <alignment vertical="center"/>
    </xf>
    <xf numFmtId="0" fontId="6" fillId="2" borderId="11" xfId="0" applyFont="1" applyFill="1" applyBorder="1" applyAlignment="1">
      <alignment horizontal="center" vertical="center"/>
    </xf>
    <xf numFmtId="164" fontId="6" fillId="2" borderId="17" xfId="15" applyNumberFormat="1" applyFont="1" applyFill="1" applyBorder="1" applyAlignment="1">
      <alignment vertical="center"/>
    </xf>
    <xf numFmtId="164" fontId="6" fillId="2" borderId="4" xfId="15" applyNumberFormat="1" applyFont="1" applyFill="1" applyBorder="1" applyAlignment="1">
      <alignment/>
    </xf>
    <xf numFmtId="3" fontId="6" fillId="2" borderId="13" xfId="0" applyNumberFormat="1" applyFont="1" applyFill="1" applyBorder="1" applyAlignment="1">
      <alignment/>
    </xf>
    <xf numFmtId="43" fontId="6" fillId="2" borderId="4" xfId="0" applyNumberFormat="1" applyFont="1" applyFill="1" applyBorder="1" applyAlignment="1">
      <alignment/>
    </xf>
    <xf numFmtId="0" fontId="0" fillId="0" borderId="0" xfId="0" applyFont="1" applyFill="1" applyAlignment="1">
      <alignment horizontal="center"/>
    </xf>
    <xf numFmtId="0" fontId="14" fillId="0" borderId="0" xfId="21" applyFont="1" applyFill="1" applyBorder="1" applyAlignment="1">
      <alignment horizontal="center"/>
      <protection/>
    </xf>
    <xf numFmtId="0" fontId="6" fillId="2" borderId="20" xfId="0" applyFont="1" applyFill="1" applyBorder="1" applyAlignment="1">
      <alignment horizontal="center"/>
    </xf>
    <xf numFmtId="0" fontId="6" fillId="2" borderId="9" xfId="0" applyFont="1" applyFill="1" applyBorder="1" applyAlignment="1">
      <alignment horizontal="center"/>
    </xf>
    <xf numFmtId="3" fontId="6" fillId="2" borderId="20" xfId="0" applyNumberFormat="1" applyFont="1" applyFill="1" applyBorder="1" applyAlignment="1">
      <alignment horizontal="center" wrapText="1"/>
    </xf>
    <xf numFmtId="3" fontId="6" fillId="2" borderId="9" xfId="0" applyNumberFormat="1" applyFont="1" applyFill="1" applyBorder="1" applyAlignment="1">
      <alignment horizontal="center" wrapText="1"/>
    </xf>
    <xf numFmtId="0" fontId="6" fillId="2" borderId="0" xfId="0" applyFont="1" applyFill="1" applyAlignment="1">
      <alignment horizontal="justify" wrapText="1"/>
    </xf>
    <xf numFmtId="0" fontId="6" fillId="2" borderId="0" xfId="0" applyFont="1" applyFill="1" applyAlignment="1">
      <alignment horizontal="justify"/>
    </xf>
    <xf numFmtId="0" fontId="0" fillId="2" borderId="0" xfId="0" applyFill="1" applyAlignment="1">
      <alignment horizontal="justify" wrapText="1"/>
    </xf>
    <xf numFmtId="0" fontId="6" fillId="2" borderId="0" xfId="0" applyFont="1" applyFill="1" applyAlignment="1">
      <alignment horizontal="center"/>
    </xf>
    <xf numFmtId="0" fontId="0" fillId="2" borderId="0" xfId="0" applyFont="1" applyFill="1" applyAlignment="1">
      <alignment wrapText="1"/>
    </xf>
    <xf numFmtId="0" fontId="0" fillId="2" borderId="0" xfId="0" applyFill="1" applyAlignment="1">
      <alignment wrapText="1"/>
    </xf>
    <xf numFmtId="0" fontId="0" fillId="0" borderId="0" xfId="0" applyAlignment="1">
      <alignment wrapText="1"/>
    </xf>
    <xf numFmtId="0" fontId="6" fillId="2" borderId="2" xfId="0" applyFont="1" applyFill="1" applyBorder="1" applyAlignment="1">
      <alignment horizontal="center"/>
    </xf>
    <xf numFmtId="0" fontId="6" fillId="2" borderId="1" xfId="0" applyFont="1" applyFill="1" applyBorder="1" applyAlignment="1">
      <alignment horizontal="center"/>
    </xf>
    <xf numFmtId="0" fontId="6" fillId="2" borderId="0" xfId="0" applyFont="1" applyFill="1" applyAlignment="1">
      <alignment wrapText="1"/>
    </xf>
    <xf numFmtId="0" fontId="6" fillId="2" borderId="6" xfId="0" applyFont="1" applyFill="1" applyBorder="1" applyAlignment="1">
      <alignment horizontal="center"/>
    </xf>
    <xf numFmtId="0" fontId="6" fillId="2" borderId="8" xfId="0" applyFont="1" applyFill="1" applyBorder="1" applyAlignment="1">
      <alignment horizontal="center"/>
    </xf>
    <xf numFmtId="0" fontId="6" fillId="2" borderId="10" xfId="0" applyFont="1" applyFill="1" applyBorder="1" applyAlignment="1">
      <alignment horizontal="center" wrapText="1"/>
    </xf>
    <xf numFmtId="0" fontId="6" fillId="2" borderId="11" xfId="0" applyFont="1" applyFill="1" applyBorder="1" applyAlignment="1">
      <alignment horizontal="center" wrapText="1"/>
    </xf>
  </cellXfs>
  <cellStyles count="9">
    <cellStyle name="Normal" xfId="0"/>
    <cellStyle name="Comma" xfId="15"/>
    <cellStyle name="Comma [0]" xfId="16"/>
    <cellStyle name="Currency" xfId="17"/>
    <cellStyle name="Currency [0]" xfId="18"/>
    <cellStyle name="Followed Hyperlink" xfId="19"/>
    <cellStyle name="Hyperlink" xfId="20"/>
    <cellStyle name="Normal_QR-Q109_110509(final)"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466725</xdr:colOff>
      <xdr:row>15</xdr:row>
      <xdr:rowOff>133350</xdr:rowOff>
    </xdr:from>
    <xdr:to>
      <xdr:col>8</xdr:col>
      <xdr:colOff>762000</xdr:colOff>
      <xdr:row>15</xdr:row>
      <xdr:rowOff>133350</xdr:rowOff>
    </xdr:to>
    <xdr:sp>
      <xdr:nvSpPr>
        <xdr:cNvPr id="1" name="Line 2"/>
        <xdr:cNvSpPr>
          <a:spLocks/>
        </xdr:cNvSpPr>
      </xdr:nvSpPr>
      <xdr:spPr>
        <a:xfrm flipV="1">
          <a:off x="5915025" y="2838450"/>
          <a:ext cx="10953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895350</xdr:colOff>
      <xdr:row>15</xdr:row>
      <xdr:rowOff>133350</xdr:rowOff>
    </xdr:from>
    <xdr:to>
      <xdr:col>6</xdr:col>
      <xdr:colOff>57150</xdr:colOff>
      <xdr:row>15</xdr:row>
      <xdr:rowOff>133350</xdr:rowOff>
    </xdr:to>
    <xdr:sp>
      <xdr:nvSpPr>
        <xdr:cNvPr id="2" name="Line 3"/>
        <xdr:cNvSpPr>
          <a:spLocks/>
        </xdr:cNvSpPr>
      </xdr:nvSpPr>
      <xdr:spPr>
        <a:xfrm flipH="1">
          <a:off x="3324225" y="2838450"/>
          <a:ext cx="12858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G:\Yeoh\GUH%202005\Quarterly%20report\Yeoh%20Doc\Yeoh\GUH%202003\Conso-QR-2003\Quarterly%20Report\Conso-QR-2003\GUH%20Conso%202003\QR-31122002-19-2-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G:\Yeoh\GUH%202005\Quarterly%20report\GUH%202003\QR-31122002-19-2-0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G:\Yeoh\GUH%202005\Quarterly%20report\GUH2004\Conso-QR-2003\GUH%20Conso%202003\QR-31122002-19-2-0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G:\Yeoh\GUH%202005\Quarterly%20report\GUH2004\GUH%202003\QR-31122002-19-2-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ey Fin. Info"/>
      <sheetName val="Key Fin. Info (Q4)"/>
      <sheetName val="Con.P+L"/>
      <sheetName val="Con.P+L (Q4)"/>
      <sheetName val="Add Info"/>
      <sheetName val="Add Info (Q4)"/>
      <sheetName val="Con.BS"/>
      <sheetName val="Con.CashFlows"/>
      <sheetName val="CFworksheet1"/>
      <sheetName val="CF worksheet2"/>
      <sheetName val="Con.Stat.Equity"/>
      <sheetName val="PCB &amp; LEB"/>
      <sheetName val="Segment-MASB 22 (R1) (3)"/>
      <sheetName val="Segment"/>
      <sheetName val="Segment (R)-2002"/>
      <sheetName val="Segment (R)-2002-pwc"/>
      <sheetName val="Notes"/>
      <sheetName val="OI "/>
      <sheetName val="Profit Analysis"/>
      <sheetName val="Turnover Analysi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Key Fin. Info"/>
      <sheetName val="Key Fin. Info (Q4)"/>
      <sheetName val="Con.P+L"/>
      <sheetName val="Con.P+L (Q4)"/>
      <sheetName val="Add Info"/>
      <sheetName val="Add Info (Q4)"/>
      <sheetName val="Con.BS"/>
      <sheetName val="Con.CashFlows"/>
      <sheetName val="CFworksheet1"/>
      <sheetName val="CF worksheet2"/>
      <sheetName val="Con.Stat.Equity"/>
      <sheetName val="PCB &amp; LEB"/>
      <sheetName val="Segment-MASB 22 (R1) (3)"/>
      <sheetName val="Segment"/>
      <sheetName val="Segment (R)-2002"/>
      <sheetName val="Segment (R)-2002-pwc"/>
      <sheetName val="Notes"/>
      <sheetName val="OI "/>
      <sheetName val="Profit Analysis"/>
      <sheetName val="Turnover Analysi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Key Fin. Info"/>
      <sheetName val="Key Fin. Info (Q4)"/>
      <sheetName val="Con.P+L"/>
      <sheetName val="Con.P+L (Q4)"/>
      <sheetName val="Add Info"/>
      <sheetName val="Add Info (Q4)"/>
      <sheetName val="Con.BS"/>
      <sheetName val="Con.CashFlows"/>
      <sheetName val="CFworksheet1"/>
      <sheetName val="CF worksheet2"/>
      <sheetName val="Con.Stat.Equity"/>
      <sheetName val="PCB &amp; LEB"/>
      <sheetName val="Segment-MASB 22 (R1) (3)"/>
      <sheetName val="Segment"/>
      <sheetName val="Segment (R)-2002"/>
      <sheetName val="Segment (R)-2002-pwc"/>
      <sheetName val="Notes"/>
      <sheetName val="OI "/>
      <sheetName val="Profit Analysis"/>
      <sheetName val="Turnover Analysis"/>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Key Fin. Info"/>
      <sheetName val="Key Fin. Info (Q4)"/>
      <sheetName val="Con.P+L"/>
      <sheetName val="Con.P+L (Q4)"/>
      <sheetName val="Add Info"/>
      <sheetName val="Add Info (Q4)"/>
      <sheetName val="Con.BS"/>
      <sheetName val="Con.CashFlows"/>
      <sheetName val="CFworksheet1"/>
      <sheetName val="CF worksheet2"/>
      <sheetName val="Con.Stat.Equity"/>
      <sheetName val="PCB &amp; LEB"/>
      <sheetName val="Segment-MASB 22 (R1) (3)"/>
      <sheetName val="Segment"/>
      <sheetName val="Segment (R)-2002"/>
      <sheetName val="Segment (R)-2002-pwc"/>
      <sheetName val="Notes"/>
      <sheetName val="OI "/>
      <sheetName val="Profit Analysis"/>
      <sheetName val="Turnover Analysi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77"/>
  <sheetViews>
    <sheetView showGridLines="0" tabSelected="1" workbookViewId="0" topLeftCell="A1">
      <selection activeCell="E29" sqref="E29"/>
    </sheetView>
  </sheetViews>
  <sheetFormatPr defaultColWidth="9.140625" defaultRowHeight="12.75"/>
  <cols>
    <col min="1" max="4" width="3.7109375" style="7" customWidth="1"/>
    <col min="5" max="5" width="34.421875" style="7" customWidth="1"/>
    <col min="6" max="6" width="18.7109375" style="36" customWidth="1"/>
    <col min="7" max="7" width="16.7109375" style="7" customWidth="1"/>
    <col min="8" max="8" width="2.8515625" style="7" customWidth="1"/>
    <col min="9" max="9" width="17.421875" style="7" customWidth="1"/>
    <col min="10" max="10" width="22.8515625" style="7" customWidth="1"/>
    <col min="11" max="11" width="17.421875" style="7" customWidth="1"/>
    <col min="12" max="16384" width="9.140625" style="7" customWidth="1"/>
  </cols>
  <sheetData>
    <row r="1" spans="1:10" s="5" customFormat="1" ht="22.5" customHeight="1">
      <c r="A1" s="1" t="s">
        <v>143</v>
      </c>
      <c r="E1" s="7"/>
      <c r="F1" s="7"/>
      <c r="G1" s="7"/>
      <c r="H1" s="7"/>
      <c r="I1" s="7"/>
      <c r="J1" s="7"/>
    </row>
    <row r="2" spans="1:10" s="5" customFormat="1" ht="13.5" customHeight="1">
      <c r="A2" s="7" t="s">
        <v>105</v>
      </c>
      <c r="B2" s="7"/>
      <c r="E2" s="7"/>
      <c r="F2" s="7"/>
      <c r="G2" s="7"/>
      <c r="H2" s="7"/>
      <c r="I2" s="7"/>
      <c r="J2" s="7"/>
    </row>
    <row r="3" spans="1:6" ht="15" customHeight="1">
      <c r="A3" s="7" t="s">
        <v>318</v>
      </c>
      <c r="B3" s="39"/>
      <c r="C3" s="39"/>
      <c r="D3" s="39"/>
      <c r="E3" s="39"/>
      <c r="F3" s="128"/>
    </row>
    <row r="4" spans="1:6" ht="14.25" customHeight="1">
      <c r="A4" s="7" t="s">
        <v>106</v>
      </c>
      <c r="B4" s="39"/>
      <c r="C4" s="39"/>
      <c r="D4" s="39"/>
      <c r="E4" s="39"/>
      <c r="F4" s="128"/>
    </row>
    <row r="5" spans="3:6" ht="16.5" customHeight="1">
      <c r="C5" s="39"/>
      <c r="D5" s="39"/>
      <c r="E5" s="39"/>
      <c r="F5" s="128"/>
    </row>
    <row r="6" spans="1:7" ht="14.25" customHeight="1">
      <c r="A6" s="38"/>
      <c r="B6" s="39"/>
      <c r="C6" s="39"/>
      <c r="D6" s="39"/>
      <c r="E6" s="39"/>
      <c r="F6" s="128"/>
      <c r="G6" s="83"/>
    </row>
    <row r="7" ht="12.75">
      <c r="G7" s="83"/>
    </row>
    <row r="8" spans="1:11" ht="12.75">
      <c r="A8" s="7" t="s">
        <v>12</v>
      </c>
      <c r="G8" s="3"/>
      <c r="H8" s="3"/>
      <c r="I8" s="3"/>
      <c r="J8" s="3"/>
      <c r="K8" s="3"/>
    </row>
    <row r="9" spans="7:11" ht="12.75">
      <c r="G9" s="3"/>
      <c r="H9" s="3"/>
      <c r="I9" s="3"/>
      <c r="J9" s="3"/>
      <c r="K9" s="3"/>
    </row>
    <row r="10" spans="7:11" ht="12.75">
      <c r="G10" s="3"/>
      <c r="H10" s="3"/>
      <c r="I10" s="3"/>
      <c r="J10" s="3"/>
      <c r="K10" s="3"/>
    </row>
    <row r="11" spans="7:11" ht="12.75">
      <c r="G11" s="62"/>
      <c r="H11" s="3"/>
      <c r="I11" s="3"/>
      <c r="J11" s="62"/>
      <c r="K11" s="3"/>
    </row>
    <row r="12" spans="6:11" ht="12.75">
      <c r="F12" s="256" t="s">
        <v>51</v>
      </c>
      <c r="G12" s="256"/>
      <c r="H12" s="3"/>
      <c r="I12" s="256" t="s">
        <v>52</v>
      </c>
      <c r="J12" s="256"/>
      <c r="K12" s="3"/>
    </row>
    <row r="13" spans="6:11" ht="12.75">
      <c r="F13" s="8" t="s">
        <v>53</v>
      </c>
      <c r="G13" s="3" t="s">
        <v>54</v>
      </c>
      <c r="H13" s="3"/>
      <c r="I13" s="3" t="s">
        <v>53</v>
      </c>
      <c r="J13" s="3" t="s">
        <v>54</v>
      </c>
      <c r="K13" s="3"/>
    </row>
    <row r="14" spans="6:11" ht="12.75">
      <c r="F14" s="8" t="s">
        <v>55</v>
      </c>
      <c r="G14" s="3" t="s">
        <v>56</v>
      </c>
      <c r="H14" s="3"/>
      <c r="I14" s="3" t="s">
        <v>55</v>
      </c>
      <c r="J14" s="3" t="s">
        <v>56</v>
      </c>
      <c r="K14" s="4"/>
    </row>
    <row r="15" spans="6:11" ht="12.75">
      <c r="F15" s="8" t="s">
        <v>57</v>
      </c>
      <c r="G15" s="3" t="s">
        <v>57</v>
      </c>
      <c r="H15" s="3"/>
      <c r="I15" s="3" t="s">
        <v>58</v>
      </c>
      <c r="J15" s="3" t="s">
        <v>280</v>
      </c>
      <c r="K15" s="3"/>
    </row>
    <row r="16" spans="6:11" ht="12.75">
      <c r="F16" s="61" t="s">
        <v>316</v>
      </c>
      <c r="G16" s="61" t="s">
        <v>302</v>
      </c>
      <c r="H16" s="4"/>
      <c r="I16" s="61" t="s">
        <v>316</v>
      </c>
      <c r="J16" s="61" t="s">
        <v>302</v>
      </c>
      <c r="K16" s="3"/>
    </row>
    <row r="17" spans="6:11" ht="12.75">
      <c r="F17" s="8" t="s">
        <v>135</v>
      </c>
      <c r="G17" s="3" t="s">
        <v>135</v>
      </c>
      <c r="H17" s="3"/>
      <c r="I17" s="3" t="s">
        <v>135</v>
      </c>
      <c r="J17" s="3" t="s">
        <v>135</v>
      </c>
      <c r="K17" s="3"/>
    </row>
    <row r="18" spans="7:11" ht="12.75">
      <c r="G18" s="9"/>
      <c r="H18" s="9"/>
      <c r="I18" s="9"/>
      <c r="J18" s="10"/>
      <c r="K18" s="9"/>
    </row>
    <row r="19" spans="1:11" ht="12.75">
      <c r="A19" s="40" t="s">
        <v>305</v>
      </c>
      <c r="G19" s="9"/>
      <c r="H19" s="9"/>
      <c r="I19" s="9"/>
      <c r="J19" s="10"/>
      <c r="K19" s="9"/>
    </row>
    <row r="20" spans="7:11" ht="12.75">
      <c r="G20" s="9"/>
      <c r="H20" s="9"/>
      <c r="I20" s="9"/>
      <c r="J20" s="10"/>
      <c r="K20" s="9"/>
    </row>
    <row r="21" spans="1:11" ht="14.25" customHeight="1">
      <c r="A21" s="7" t="s">
        <v>59</v>
      </c>
      <c r="F21" s="36">
        <v>74094</v>
      </c>
      <c r="G21" s="36">
        <v>69905</v>
      </c>
      <c r="H21" s="9"/>
      <c r="I21" s="9">
        <v>127261</v>
      </c>
      <c r="J21" s="9">
        <v>132902</v>
      </c>
      <c r="K21" s="9"/>
    </row>
    <row r="22" spans="7:11" ht="12.75" customHeight="1">
      <c r="G22" s="36"/>
      <c r="H22" s="9"/>
      <c r="I22" s="9"/>
      <c r="J22" s="9"/>
      <c r="K22" s="9"/>
    </row>
    <row r="23" spans="1:11" ht="12.75">
      <c r="A23" s="7" t="s">
        <v>313</v>
      </c>
      <c r="F23" s="9">
        <v>-63506</v>
      </c>
      <c r="G23" s="9">
        <v>-71651</v>
      </c>
      <c r="H23" s="9"/>
      <c r="I23" s="9">
        <v>-114013</v>
      </c>
      <c r="J23" s="9">
        <v>-134854</v>
      </c>
      <c r="K23" s="9"/>
    </row>
    <row r="24" spans="7:11" ht="12.75">
      <c r="G24" s="36"/>
      <c r="H24" s="9"/>
      <c r="I24" s="9"/>
      <c r="J24" s="9"/>
      <c r="K24" s="9"/>
    </row>
    <row r="25" spans="1:11" ht="12.75">
      <c r="A25" s="7" t="s">
        <v>314</v>
      </c>
      <c r="F25" s="36">
        <v>8999</v>
      </c>
      <c r="G25" s="36">
        <v>1029</v>
      </c>
      <c r="H25" s="9"/>
      <c r="I25" s="9">
        <v>9767</v>
      </c>
      <c r="J25" s="9">
        <v>1660</v>
      </c>
      <c r="K25" s="9"/>
    </row>
    <row r="26" spans="6:11" ht="12.75">
      <c r="F26" s="10"/>
      <c r="G26" s="10"/>
      <c r="H26" s="9"/>
      <c r="I26" s="9"/>
      <c r="J26" s="9"/>
      <c r="K26" s="9"/>
    </row>
    <row r="27" spans="1:11" ht="12.75">
      <c r="A27" s="7" t="s">
        <v>61</v>
      </c>
      <c r="F27" s="36">
        <v>-449</v>
      </c>
      <c r="G27" s="36">
        <v>-456</v>
      </c>
      <c r="H27" s="9"/>
      <c r="I27" s="9">
        <v>-809</v>
      </c>
      <c r="J27" s="9">
        <v>-905</v>
      </c>
      <c r="K27" s="9"/>
    </row>
    <row r="28" spans="7:11" ht="12.75">
      <c r="G28" s="36"/>
      <c r="H28" s="9"/>
      <c r="I28" s="9"/>
      <c r="J28" s="9"/>
      <c r="K28" s="9"/>
    </row>
    <row r="29" spans="1:11" ht="12.75">
      <c r="A29" s="84" t="s">
        <v>168</v>
      </c>
      <c r="F29" s="36">
        <v>1338</v>
      </c>
      <c r="G29" s="36">
        <v>1382</v>
      </c>
      <c r="H29" s="9"/>
      <c r="I29" s="9">
        <v>2979</v>
      </c>
      <c r="J29" s="9">
        <v>3463</v>
      </c>
      <c r="K29" s="9"/>
    </row>
    <row r="30" spans="6:11" ht="12.75">
      <c r="F30" s="21"/>
      <c r="G30" s="21"/>
      <c r="H30" s="9"/>
      <c r="I30" s="17"/>
      <c r="J30" s="17"/>
      <c r="K30" s="9"/>
    </row>
    <row r="31" spans="7:11" ht="12.75">
      <c r="G31" s="36"/>
      <c r="H31" s="9"/>
      <c r="I31" s="9"/>
      <c r="J31" s="9"/>
      <c r="K31" s="9"/>
    </row>
    <row r="32" spans="1:11" ht="12.75">
      <c r="A32" s="7" t="s">
        <v>152</v>
      </c>
      <c r="F32" s="9">
        <v>20476</v>
      </c>
      <c r="G32" s="9">
        <v>209</v>
      </c>
      <c r="H32" s="9"/>
      <c r="I32" s="9">
        <v>25185</v>
      </c>
      <c r="J32" s="9">
        <v>2266</v>
      </c>
      <c r="K32" s="9"/>
    </row>
    <row r="33" spans="7:11" ht="12.75">
      <c r="G33" s="36"/>
      <c r="H33" s="9"/>
      <c r="I33" s="9"/>
      <c r="J33" s="9"/>
      <c r="K33" s="9"/>
    </row>
    <row r="34" spans="1:11" ht="12.75">
      <c r="A34" s="7" t="s">
        <v>62</v>
      </c>
      <c r="F34" s="36">
        <v>-1379</v>
      </c>
      <c r="G34" s="36">
        <v>-628</v>
      </c>
      <c r="H34" s="9"/>
      <c r="I34" s="9">
        <v>-1748</v>
      </c>
      <c r="J34" s="9">
        <v>-1475</v>
      </c>
      <c r="K34" s="9"/>
    </row>
    <row r="35" spans="6:11" ht="12.75">
      <c r="F35" s="21"/>
      <c r="G35" s="21"/>
      <c r="H35" s="9"/>
      <c r="I35" s="17"/>
      <c r="J35" s="17"/>
      <c r="K35" s="9"/>
    </row>
    <row r="36" spans="7:11" ht="12.75">
      <c r="G36" s="36"/>
      <c r="H36" s="9"/>
      <c r="I36" s="9"/>
      <c r="J36" s="9"/>
      <c r="K36" s="9"/>
    </row>
    <row r="37" spans="1:11" ht="12.75" customHeight="1">
      <c r="A37" s="7" t="s">
        <v>307</v>
      </c>
      <c r="F37" s="9">
        <v>19097</v>
      </c>
      <c r="G37" s="9">
        <v>-419</v>
      </c>
      <c r="H37" s="9"/>
      <c r="I37" s="9">
        <v>23437</v>
      </c>
      <c r="J37" s="9">
        <v>791</v>
      </c>
      <c r="K37" s="9"/>
    </row>
    <row r="38" spans="7:11" ht="12.75" customHeight="1">
      <c r="G38" s="36"/>
      <c r="H38" s="9"/>
      <c r="I38" s="9"/>
      <c r="J38" s="9"/>
      <c r="K38" s="9"/>
    </row>
    <row r="39" spans="1:11" ht="12.75" customHeight="1">
      <c r="A39" s="40" t="s">
        <v>306</v>
      </c>
      <c r="G39" s="36"/>
      <c r="H39" s="9"/>
      <c r="I39" s="9"/>
      <c r="J39" s="9"/>
      <c r="K39" s="9"/>
    </row>
    <row r="40" spans="7:11" ht="12.75" customHeight="1">
      <c r="G40" s="36"/>
      <c r="H40" s="9"/>
      <c r="I40" s="9"/>
      <c r="J40" s="9"/>
      <c r="K40" s="9"/>
    </row>
    <row r="41" spans="1:11" ht="12.75" customHeight="1">
      <c r="A41" s="7" t="s">
        <v>309</v>
      </c>
      <c r="F41" s="36">
        <v>0</v>
      </c>
      <c r="G41" s="36">
        <v>-122</v>
      </c>
      <c r="H41" s="9"/>
      <c r="I41" s="9">
        <v>0</v>
      </c>
      <c r="J41" s="9">
        <v>19</v>
      </c>
      <c r="K41" s="9"/>
    </row>
    <row r="42" spans="6:11" ht="12.75" customHeight="1">
      <c r="F42" s="21"/>
      <c r="G42" s="21"/>
      <c r="H42" s="9"/>
      <c r="I42" s="17"/>
      <c r="J42" s="17"/>
      <c r="K42" s="9"/>
    </row>
    <row r="43" spans="7:11" ht="12.75" customHeight="1">
      <c r="G43" s="36"/>
      <c r="H43" s="9"/>
      <c r="I43" s="9"/>
      <c r="J43" s="9"/>
      <c r="K43" s="9"/>
    </row>
    <row r="44" spans="1:11" ht="12.75" customHeight="1">
      <c r="A44" s="7" t="s">
        <v>308</v>
      </c>
      <c r="F44" s="36">
        <v>19097</v>
      </c>
      <c r="G44" s="36">
        <v>-541</v>
      </c>
      <c r="H44" s="9"/>
      <c r="I44" s="36">
        <v>23437</v>
      </c>
      <c r="J44" s="36">
        <v>810</v>
      </c>
      <c r="K44" s="9"/>
    </row>
    <row r="45" spans="6:11" ht="12.75" customHeight="1" thickBot="1">
      <c r="F45" s="23"/>
      <c r="G45" s="23"/>
      <c r="H45" s="9"/>
      <c r="I45" s="22"/>
      <c r="J45" s="22"/>
      <c r="K45" s="9"/>
    </row>
    <row r="46" spans="2:11" ht="13.5" thickTop="1">
      <c r="B46" s="43"/>
      <c r="F46" s="10"/>
      <c r="G46" s="10"/>
      <c r="H46" s="9"/>
      <c r="I46" s="9"/>
      <c r="J46" s="9"/>
      <c r="K46" s="9"/>
    </row>
    <row r="47" spans="7:11" ht="12.75">
      <c r="G47" s="36"/>
      <c r="H47" s="9"/>
      <c r="I47" s="9"/>
      <c r="J47" s="9"/>
      <c r="K47" s="10"/>
    </row>
    <row r="48" spans="1:11" s="84" customFormat="1" ht="12.75">
      <c r="A48" s="84" t="s">
        <v>153</v>
      </c>
      <c r="F48" s="36"/>
      <c r="G48" s="36"/>
      <c r="H48" s="9"/>
      <c r="I48" s="9"/>
      <c r="J48" s="9"/>
      <c r="K48" s="85"/>
    </row>
    <row r="49" spans="6:11" s="84" customFormat="1" ht="12.75">
      <c r="F49" s="36"/>
      <c r="G49" s="36"/>
      <c r="H49" s="9"/>
      <c r="I49" s="9"/>
      <c r="J49" s="9"/>
      <c r="K49" s="85"/>
    </row>
    <row r="50" spans="1:11" s="84" customFormat="1" ht="12.75">
      <c r="A50" s="84" t="s">
        <v>154</v>
      </c>
      <c r="F50" s="36">
        <v>19097</v>
      </c>
      <c r="G50" s="36">
        <v>-541</v>
      </c>
      <c r="H50" s="9"/>
      <c r="I50" s="36">
        <v>23437</v>
      </c>
      <c r="J50" s="36">
        <v>810</v>
      </c>
      <c r="K50" s="85"/>
    </row>
    <row r="51" spans="6:11" s="84" customFormat="1" ht="12.75">
      <c r="F51" s="36"/>
      <c r="G51" s="36"/>
      <c r="H51" s="9"/>
      <c r="I51" s="36"/>
      <c r="J51" s="36"/>
      <c r="K51" s="85"/>
    </row>
    <row r="52" spans="1:11" s="84" customFormat="1" ht="12.75">
      <c r="A52" s="84" t="s">
        <v>63</v>
      </c>
      <c r="F52" s="10">
        <v>0</v>
      </c>
      <c r="G52" s="10">
        <v>0</v>
      </c>
      <c r="H52" s="9"/>
      <c r="I52" s="9">
        <v>0</v>
      </c>
      <c r="J52" s="9">
        <v>0</v>
      </c>
      <c r="K52" s="85"/>
    </row>
    <row r="53" spans="6:11" s="84" customFormat="1" ht="12.75">
      <c r="F53" s="21"/>
      <c r="G53" s="21"/>
      <c r="H53" s="9"/>
      <c r="I53" s="17"/>
      <c r="J53" s="17"/>
      <c r="K53" s="85"/>
    </row>
    <row r="54" spans="6:11" s="84" customFormat="1" ht="12.75">
      <c r="F54" s="36"/>
      <c r="G54" s="36"/>
      <c r="H54" s="9"/>
      <c r="I54" s="9"/>
      <c r="J54" s="9"/>
      <c r="K54" s="85"/>
    </row>
    <row r="55" spans="6:11" s="84" customFormat="1" ht="12.75">
      <c r="F55" s="36">
        <v>19097</v>
      </c>
      <c r="G55" s="36">
        <v>-541</v>
      </c>
      <c r="H55" s="9"/>
      <c r="I55" s="36">
        <v>23437</v>
      </c>
      <c r="J55" s="36">
        <v>810</v>
      </c>
      <c r="K55" s="85"/>
    </row>
    <row r="56" spans="6:11" s="84" customFormat="1" ht="13.5" thickBot="1">
      <c r="F56" s="23"/>
      <c r="G56" s="23"/>
      <c r="H56" s="9"/>
      <c r="I56" s="23"/>
      <c r="J56" s="23"/>
      <c r="K56" s="85"/>
    </row>
    <row r="57" spans="7:11" ht="13.5" thickTop="1">
      <c r="G57" s="36"/>
      <c r="H57" s="9"/>
      <c r="I57" s="9"/>
      <c r="J57" s="9"/>
      <c r="K57" s="10"/>
    </row>
    <row r="58" spans="1:11" ht="12.75">
      <c r="A58" s="7" t="s">
        <v>7</v>
      </c>
      <c r="G58" s="36"/>
      <c r="H58" s="9"/>
      <c r="I58" s="9"/>
      <c r="J58" s="9"/>
      <c r="K58" s="10"/>
    </row>
    <row r="59" spans="7:11" ht="12.75">
      <c r="G59" s="36"/>
      <c r="H59" s="9"/>
      <c r="I59" s="9"/>
      <c r="J59" s="9"/>
      <c r="K59" s="9"/>
    </row>
    <row r="60" spans="1:11" ht="12.75">
      <c r="A60" s="7" t="s">
        <v>64</v>
      </c>
      <c r="B60" s="7" t="s">
        <v>65</v>
      </c>
      <c r="F60" s="29"/>
      <c r="G60" s="29"/>
      <c r="H60" s="24"/>
      <c r="I60" s="24"/>
      <c r="J60" s="24"/>
      <c r="K60" s="9"/>
    </row>
    <row r="61" spans="6:11" ht="12.75">
      <c r="F61" s="29"/>
      <c r="G61" s="29"/>
      <c r="H61" s="24"/>
      <c r="I61" s="24"/>
      <c r="J61" s="24"/>
      <c r="K61" s="9"/>
    </row>
    <row r="62" spans="1:11" ht="12.75">
      <c r="A62" s="43"/>
      <c r="B62" s="43" t="s">
        <v>8</v>
      </c>
      <c r="F62" s="29">
        <v>8.47</v>
      </c>
      <c r="G62" s="29">
        <v>-0.18</v>
      </c>
      <c r="H62" s="24"/>
      <c r="I62" s="24">
        <v>10.39</v>
      </c>
      <c r="J62" s="24">
        <v>0.34</v>
      </c>
      <c r="K62" s="9"/>
    </row>
    <row r="63" spans="1:11" ht="12.75">
      <c r="A63" s="43"/>
      <c r="F63" s="29"/>
      <c r="G63" s="29"/>
      <c r="H63" s="24"/>
      <c r="I63" s="24"/>
      <c r="J63" s="24"/>
      <c r="K63" s="9"/>
    </row>
    <row r="64" spans="1:11" ht="12.75">
      <c r="A64" s="43"/>
      <c r="B64" s="43" t="s">
        <v>9</v>
      </c>
      <c r="F64" s="29">
        <v>0</v>
      </c>
      <c r="G64" s="29">
        <v>-0.05</v>
      </c>
      <c r="H64" s="24"/>
      <c r="I64" s="24">
        <v>0</v>
      </c>
      <c r="J64" s="24">
        <v>0.01</v>
      </c>
      <c r="K64" s="9"/>
    </row>
    <row r="65" spans="1:11" ht="12.75">
      <c r="A65" s="43"/>
      <c r="F65" s="205"/>
      <c r="G65" s="205"/>
      <c r="H65" s="24"/>
      <c r="I65" s="206"/>
      <c r="J65" s="206"/>
      <c r="K65" s="9"/>
    </row>
    <row r="66" spans="1:11" ht="12.75">
      <c r="A66" s="43"/>
      <c r="F66" s="29"/>
      <c r="G66" s="29"/>
      <c r="H66" s="24"/>
      <c r="I66" s="24"/>
      <c r="J66" s="24"/>
      <c r="K66" s="9"/>
    </row>
    <row r="67" spans="1:11" ht="12.75">
      <c r="A67" s="43"/>
      <c r="F67" s="29">
        <v>8.47</v>
      </c>
      <c r="G67" s="29">
        <v>-0.23</v>
      </c>
      <c r="H67" s="24"/>
      <c r="I67" s="24">
        <v>10.39</v>
      </c>
      <c r="J67" s="24">
        <v>0.35</v>
      </c>
      <c r="K67" s="9"/>
    </row>
    <row r="68" spans="1:11" ht="13.5" thickBot="1">
      <c r="A68" s="43"/>
      <c r="F68" s="207"/>
      <c r="G68" s="207"/>
      <c r="H68" s="24"/>
      <c r="I68" s="208"/>
      <c r="J68" s="208"/>
      <c r="K68" s="9"/>
    </row>
    <row r="69" spans="6:11" ht="21" customHeight="1" thickTop="1">
      <c r="F69" s="10"/>
      <c r="G69" s="10"/>
      <c r="H69" s="9"/>
      <c r="I69" s="9"/>
      <c r="J69" s="9"/>
      <c r="K69" s="9"/>
    </row>
    <row r="70" spans="1:11" ht="15.75" customHeight="1">
      <c r="A70" s="7" t="s">
        <v>66</v>
      </c>
      <c r="B70" s="7" t="s">
        <v>300</v>
      </c>
      <c r="F70" s="25" t="s">
        <v>67</v>
      </c>
      <c r="G70" s="25" t="s">
        <v>67</v>
      </c>
      <c r="H70" s="25"/>
      <c r="I70" s="25" t="s">
        <v>67</v>
      </c>
      <c r="J70" s="25" t="s">
        <v>67</v>
      </c>
      <c r="K70" s="9"/>
    </row>
    <row r="71" spans="6:11" ht="12.75">
      <c r="F71" s="25"/>
      <c r="G71" s="25"/>
      <c r="H71" s="25"/>
      <c r="I71" s="25"/>
      <c r="J71" s="25"/>
      <c r="K71" s="9"/>
    </row>
    <row r="72" spans="6:11" ht="12.75">
      <c r="F72" s="25"/>
      <c r="G72" s="25"/>
      <c r="H72" s="25"/>
      <c r="I72" s="25"/>
      <c r="J72" s="25"/>
      <c r="K72" s="9"/>
    </row>
    <row r="73" spans="7:11" ht="12.75">
      <c r="G73" s="9"/>
      <c r="H73" s="9"/>
      <c r="I73" s="9"/>
      <c r="J73" s="10"/>
      <c r="K73" s="9"/>
    </row>
    <row r="74" spans="2:11" ht="12.75">
      <c r="B74" s="153"/>
      <c r="G74" s="9"/>
      <c r="H74" s="9"/>
      <c r="I74" s="9"/>
      <c r="J74" s="10"/>
      <c r="K74" s="9"/>
    </row>
    <row r="75" spans="2:11" ht="12.75">
      <c r="B75" s="153"/>
      <c r="G75" s="9"/>
      <c r="H75" s="9"/>
      <c r="I75" s="9"/>
      <c r="J75" s="10"/>
      <c r="K75" s="9"/>
    </row>
    <row r="76" spans="1:11" ht="12.75">
      <c r="A76" s="40" t="s">
        <v>68</v>
      </c>
      <c r="B76" s="40"/>
      <c r="C76" s="40"/>
      <c r="D76" s="40"/>
      <c r="E76" s="40"/>
      <c r="F76" s="129"/>
      <c r="G76" s="9"/>
      <c r="H76" s="9"/>
      <c r="I76" s="9"/>
      <c r="J76" s="9"/>
      <c r="K76" s="9"/>
    </row>
    <row r="77" spans="1:11" ht="12.75">
      <c r="A77" s="40" t="s">
        <v>321</v>
      </c>
      <c r="B77" s="40"/>
      <c r="C77" s="40"/>
      <c r="D77" s="40"/>
      <c r="E77" s="40"/>
      <c r="F77" s="129"/>
      <c r="G77" s="26"/>
      <c r="H77" s="26"/>
      <c r="I77" s="26"/>
      <c r="J77" s="27"/>
      <c r="K77" s="26"/>
    </row>
  </sheetData>
  <mergeCells count="2">
    <mergeCell ref="F12:G12"/>
    <mergeCell ref="I12:J12"/>
  </mergeCells>
  <printOptions/>
  <pageMargins left="0.7" right="0" top="0.42" bottom="0.53" header="0.2" footer="0.18"/>
  <pageSetup horizontalDpi="600" verticalDpi="600" orientation="portrait" scale="73" r:id="rId1"/>
  <headerFooter alignWithMargins="0">
    <oddFooter>&amp;CPage &amp;P</oddFooter>
  </headerFooter>
</worksheet>
</file>

<file path=xl/worksheets/sheet2.xml><?xml version="1.0" encoding="utf-8"?>
<worksheet xmlns="http://schemas.openxmlformats.org/spreadsheetml/2006/main" xmlns:r="http://schemas.openxmlformats.org/officeDocument/2006/relationships">
  <dimension ref="A1:F78"/>
  <sheetViews>
    <sheetView showGridLines="0" workbookViewId="0" topLeftCell="A1">
      <selection activeCell="D50" sqref="D50"/>
    </sheetView>
  </sheetViews>
  <sheetFormatPr defaultColWidth="9.140625" defaultRowHeight="12.75"/>
  <cols>
    <col min="1" max="1" width="3.140625" style="2" customWidth="1"/>
    <col min="2" max="2" width="5.421875" style="2" customWidth="1"/>
    <col min="3" max="3" width="37.8515625" style="2" customWidth="1"/>
    <col min="4" max="4" width="24.140625" style="2" customWidth="1"/>
    <col min="5" max="5" width="17.7109375" style="7" customWidth="1"/>
    <col min="6" max="6" width="17.57421875" style="7" customWidth="1"/>
    <col min="7" max="16384" width="9.140625" style="2" customWidth="1"/>
  </cols>
  <sheetData>
    <row r="1" spans="1:6" ht="22.5" customHeight="1">
      <c r="A1" s="1" t="s">
        <v>143</v>
      </c>
      <c r="F1" s="2"/>
    </row>
    <row r="2" spans="1:6" ht="12.75" customHeight="1">
      <c r="A2" s="7" t="s">
        <v>105</v>
      </c>
      <c r="F2" s="2"/>
    </row>
    <row r="3" s="7" customFormat="1" ht="12.75">
      <c r="A3" s="7" t="s">
        <v>318</v>
      </c>
    </row>
    <row r="4" s="7" customFormat="1" ht="12.75">
      <c r="E4" s="83"/>
    </row>
    <row r="5" spans="1:5" s="7" customFormat="1" ht="12.75">
      <c r="A5" s="40"/>
      <c r="E5" s="107"/>
    </row>
    <row r="6" s="7" customFormat="1" ht="12.75">
      <c r="E6" s="62"/>
    </row>
    <row r="7" ht="12.75">
      <c r="A7" s="7" t="s">
        <v>13</v>
      </c>
    </row>
    <row r="8" spans="1:5" ht="12.75">
      <c r="A8" s="7"/>
      <c r="E8" s="3"/>
    </row>
    <row r="9" spans="1:6" ht="12.75">
      <c r="A9" s="7"/>
      <c r="F9" s="62"/>
    </row>
    <row r="10" spans="5:6" ht="12.75">
      <c r="E10" s="3" t="s">
        <v>69</v>
      </c>
      <c r="F10" s="3" t="s">
        <v>70</v>
      </c>
    </row>
    <row r="11" spans="5:6" ht="12.75">
      <c r="E11" s="3" t="s">
        <v>71</v>
      </c>
      <c r="F11" s="3" t="s">
        <v>71</v>
      </c>
    </row>
    <row r="12" spans="5:6" ht="12.75">
      <c r="E12" s="3" t="s">
        <v>72</v>
      </c>
      <c r="F12" s="3" t="s">
        <v>73</v>
      </c>
    </row>
    <row r="13" spans="5:6" ht="12.75">
      <c r="E13" s="3" t="s">
        <v>53</v>
      </c>
      <c r="F13" s="3" t="s">
        <v>74</v>
      </c>
    </row>
    <row r="14" spans="5:6" ht="12.75">
      <c r="E14" s="3" t="s">
        <v>57</v>
      </c>
      <c r="F14" s="3" t="s">
        <v>75</v>
      </c>
    </row>
    <row r="15" spans="5:6" ht="12.75">
      <c r="E15" s="61" t="s">
        <v>316</v>
      </c>
      <c r="F15" s="61" t="s">
        <v>319</v>
      </c>
    </row>
    <row r="16" spans="5:6" ht="12.75">
      <c r="E16" s="3" t="s">
        <v>135</v>
      </c>
      <c r="F16" s="3" t="s">
        <v>135</v>
      </c>
    </row>
    <row r="17" ht="12.75">
      <c r="F17" s="3"/>
    </row>
    <row r="18" ht="12.75">
      <c r="F18" s="3"/>
    </row>
    <row r="19" spans="1:6" ht="12.75">
      <c r="A19" s="2" t="s">
        <v>76</v>
      </c>
      <c r="D19" s="56"/>
      <c r="E19" s="36">
        <v>111903</v>
      </c>
      <c r="F19" s="36">
        <v>114836</v>
      </c>
    </row>
    <row r="20" spans="5:6" ht="12.75">
      <c r="E20" s="36"/>
      <c r="F20" s="36"/>
    </row>
    <row r="21" spans="1:6" ht="12.75">
      <c r="A21" s="2" t="s">
        <v>252</v>
      </c>
      <c r="E21" s="36">
        <v>11643</v>
      </c>
      <c r="F21" s="36">
        <v>11631</v>
      </c>
    </row>
    <row r="22" spans="5:6" ht="12.75">
      <c r="E22" s="36"/>
      <c r="F22" s="36"/>
    </row>
    <row r="23" spans="1:6" ht="12.75">
      <c r="A23" s="2" t="s">
        <v>239</v>
      </c>
      <c r="E23" s="36">
        <v>8271</v>
      </c>
      <c r="F23" s="36">
        <v>8271</v>
      </c>
    </row>
    <row r="24" spans="5:6" ht="12.75">
      <c r="E24" s="36"/>
      <c r="F24" s="36"/>
    </row>
    <row r="25" spans="1:6" ht="12.75">
      <c r="A25" s="2" t="s">
        <v>15</v>
      </c>
      <c r="E25" s="36">
        <v>21608</v>
      </c>
      <c r="F25" s="36">
        <v>23968</v>
      </c>
    </row>
    <row r="26" spans="5:6" ht="12.75">
      <c r="E26" s="36"/>
      <c r="F26" s="36"/>
    </row>
    <row r="27" spans="1:6" ht="12.75">
      <c r="A27" s="2" t="s">
        <v>315</v>
      </c>
      <c r="E27" s="36">
        <v>22111</v>
      </c>
      <c r="F27" s="36">
        <v>10075</v>
      </c>
    </row>
    <row r="28" spans="5:6" ht="12.75">
      <c r="E28" s="36"/>
      <c r="F28" s="36"/>
    </row>
    <row r="29" spans="1:6" ht="12.75">
      <c r="A29" s="2" t="s">
        <v>144</v>
      </c>
      <c r="E29" s="36">
        <v>47019</v>
      </c>
      <c r="F29" s="36">
        <v>45517</v>
      </c>
    </row>
    <row r="30" spans="5:6" ht="12.75">
      <c r="E30" s="36"/>
      <c r="F30" s="36"/>
    </row>
    <row r="31" spans="1:6" ht="12.75">
      <c r="A31" s="2" t="s">
        <v>77</v>
      </c>
      <c r="E31" s="36"/>
      <c r="F31" s="36"/>
    </row>
    <row r="32" spans="5:6" ht="12.75">
      <c r="E32" s="36"/>
      <c r="F32" s="36"/>
    </row>
    <row r="33" spans="2:6" ht="12.75">
      <c r="B33" s="41" t="s">
        <v>78</v>
      </c>
      <c r="D33" s="41"/>
      <c r="E33" s="149">
        <v>32172</v>
      </c>
      <c r="F33" s="198">
        <v>30322</v>
      </c>
    </row>
    <row r="34" spans="2:6" ht="12.75">
      <c r="B34" s="41" t="s">
        <v>117</v>
      </c>
      <c r="D34" s="41"/>
      <c r="E34" s="150">
        <v>6459</v>
      </c>
      <c r="F34" s="190">
        <v>8678</v>
      </c>
    </row>
    <row r="35" spans="2:6" ht="12.75">
      <c r="B35" s="41" t="s">
        <v>245</v>
      </c>
      <c r="D35" s="57"/>
      <c r="E35" s="150">
        <v>0</v>
      </c>
      <c r="F35" s="190">
        <v>14000</v>
      </c>
    </row>
    <row r="36" spans="2:6" ht="12.75">
      <c r="B36" s="41" t="s">
        <v>355</v>
      </c>
      <c r="D36" s="57"/>
      <c r="E36" s="150">
        <v>14000</v>
      </c>
      <c r="F36" s="190">
        <v>0</v>
      </c>
    </row>
    <row r="37" spans="2:6" ht="12.75">
      <c r="B37" s="41" t="s">
        <v>79</v>
      </c>
      <c r="D37" s="41"/>
      <c r="E37" s="150">
        <v>70503</v>
      </c>
      <c r="F37" s="190">
        <v>57440</v>
      </c>
    </row>
    <row r="38" spans="2:6" ht="12.75">
      <c r="B38" s="41" t="s">
        <v>14</v>
      </c>
      <c r="D38" s="41"/>
      <c r="E38" s="150">
        <v>967</v>
      </c>
      <c r="F38" s="190">
        <v>1519</v>
      </c>
    </row>
    <row r="39" spans="2:6" ht="12.75">
      <c r="B39" s="41" t="s">
        <v>320</v>
      </c>
      <c r="D39" s="41"/>
      <c r="E39" s="151">
        <v>108520</v>
      </c>
      <c r="F39" s="199">
        <v>94142</v>
      </c>
    </row>
    <row r="40" spans="2:6" ht="12.75">
      <c r="B40" s="41"/>
      <c r="D40" s="57"/>
      <c r="E40" s="27"/>
      <c r="F40" s="27"/>
    </row>
    <row r="41" spans="2:6" ht="12.75">
      <c r="B41" s="41"/>
      <c r="D41" s="41"/>
      <c r="E41" s="10">
        <v>232621</v>
      </c>
      <c r="F41" s="10">
        <v>206101</v>
      </c>
    </row>
    <row r="42" spans="2:6" ht="12.75">
      <c r="B42" s="41"/>
      <c r="D42" s="41"/>
      <c r="E42" s="10"/>
      <c r="F42" s="10"/>
    </row>
    <row r="43" spans="1:6" ht="12.75">
      <c r="A43" s="2" t="s">
        <v>80</v>
      </c>
      <c r="E43" s="36"/>
      <c r="F43" s="36"/>
    </row>
    <row r="44" spans="5:6" ht="12.75">
      <c r="E44" s="36"/>
      <c r="F44" s="36"/>
    </row>
    <row r="45" spans="2:6" ht="12.75">
      <c r="B45" s="41" t="s">
        <v>82</v>
      </c>
      <c r="C45" s="40"/>
      <c r="D45" s="41"/>
      <c r="E45" s="149">
        <v>59504</v>
      </c>
      <c r="F45" s="198">
        <v>45299</v>
      </c>
    </row>
    <row r="46" spans="2:6" ht="12.75">
      <c r="B46" s="41" t="s">
        <v>293</v>
      </c>
      <c r="D46" s="41"/>
      <c r="E46" s="150">
        <v>897</v>
      </c>
      <c r="F46" s="190">
        <v>2012</v>
      </c>
    </row>
    <row r="47" spans="2:6" ht="12.75">
      <c r="B47" s="41" t="s">
        <v>356</v>
      </c>
      <c r="D47" s="41"/>
      <c r="E47" s="150">
        <v>350</v>
      </c>
      <c r="F47" s="190">
        <v>0</v>
      </c>
    </row>
    <row r="48" spans="2:6" ht="12.75">
      <c r="B48" s="41" t="s">
        <v>81</v>
      </c>
      <c r="D48" s="41"/>
      <c r="E48" s="151">
        <v>24183</v>
      </c>
      <c r="F48" s="199">
        <v>29254</v>
      </c>
    </row>
    <row r="49" spans="2:6" ht="12.75">
      <c r="B49" s="41"/>
      <c r="D49" s="41"/>
      <c r="E49" s="10"/>
      <c r="F49" s="10"/>
    </row>
    <row r="50" spans="2:6" ht="12.75">
      <c r="B50" s="41"/>
      <c r="D50" s="41"/>
      <c r="E50" s="10">
        <v>84934</v>
      </c>
      <c r="F50" s="10">
        <v>76565</v>
      </c>
    </row>
    <row r="51" spans="5:6" ht="12.75">
      <c r="E51" s="36"/>
      <c r="F51" s="36"/>
    </row>
    <row r="52" spans="1:6" ht="12.75">
      <c r="A52" s="2" t="s">
        <v>83</v>
      </c>
      <c r="E52" s="21">
        <v>147687</v>
      </c>
      <c r="F52" s="21">
        <v>129536</v>
      </c>
    </row>
    <row r="53" spans="5:6" ht="12.75">
      <c r="E53" s="10"/>
      <c r="F53" s="10"/>
    </row>
    <row r="54" spans="5:6" ht="13.5" thickBot="1">
      <c r="E54" s="23">
        <v>370242</v>
      </c>
      <c r="F54" s="23">
        <v>343834</v>
      </c>
    </row>
    <row r="55" spans="5:6" ht="13.5" thickTop="1">
      <c r="E55" s="36"/>
      <c r="F55" s="36"/>
    </row>
    <row r="56" spans="1:6" ht="12.75">
      <c r="A56" s="2" t="s">
        <v>84</v>
      </c>
      <c r="E56" s="36">
        <v>225632</v>
      </c>
      <c r="F56" s="36">
        <v>250702</v>
      </c>
    </row>
    <row r="57" spans="1:6" ht="12.75">
      <c r="A57" s="2" t="s">
        <v>85</v>
      </c>
      <c r="E57" s="21">
        <v>138691</v>
      </c>
      <c r="F57" s="21">
        <v>87115</v>
      </c>
    </row>
    <row r="58" spans="5:6" ht="12.75">
      <c r="E58" s="10"/>
      <c r="F58" s="10"/>
    </row>
    <row r="59" spans="1:6" ht="12.75">
      <c r="A59" s="2" t="s">
        <v>205</v>
      </c>
      <c r="E59" s="10">
        <v>364323</v>
      </c>
      <c r="F59" s="10">
        <v>337817</v>
      </c>
    </row>
    <row r="60" spans="5:6" ht="12.75">
      <c r="E60" s="10"/>
      <c r="F60" s="10"/>
    </row>
    <row r="61" spans="1:6" ht="12.75">
      <c r="A61" s="2" t="s">
        <v>292</v>
      </c>
      <c r="E61" s="10">
        <v>2591</v>
      </c>
      <c r="F61" s="10">
        <v>2538</v>
      </c>
    </row>
    <row r="62" spans="1:6" ht="12.75">
      <c r="A62" s="2" t="s">
        <v>50</v>
      </c>
      <c r="E62" s="21">
        <v>3328</v>
      </c>
      <c r="F62" s="21">
        <v>3479</v>
      </c>
    </row>
    <row r="63" spans="5:6" ht="12.75">
      <c r="E63" s="36"/>
      <c r="F63" s="36"/>
    </row>
    <row r="64" spans="5:6" ht="13.5" thickBot="1">
      <c r="E64" s="23">
        <v>370242</v>
      </c>
      <c r="F64" s="23">
        <v>343834</v>
      </c>
    </row>
    <row r="65" spans="5:6" ht="13.5" thickTop="1">
      <c r="E65" s="7" t="s">
        <v>46</v>
      </c>
      <c r="F65" s="36"/>
    </row>
    <row r="66" spans="1:6" ht="13.5" thickBot="1">
      <c r="A66" s="2" t="s">
        <v>246</v>
      </c>
      <c r="E66" s="31">
        <v>162</v>
      </c>
      <c r="F66" s="31">
        <v>150</v>
      </c>
    </row>
    <row r="67" spans="5:6" ht="12.75">
      <c r="E67" s="10"/>
      <c r="F67" s="10"/>
    </row>
    <row r="68" spans="5:6" ht="12.75">
      <c r="E68" s="85"/>
      <c r="F68" s="10"/>
    </row>
    <row r="69" spans="5:6" ht="12.75">
      <c r="E69" s="10"/>
      <c r="F69" s="10"/>
    </row>
    <row r="70" spans="5:6" ht="12.75">
      <c r="E70" s="10"/>
      <c r="F70" s="10"/>
    </row>
    <row r="71" spans="1:4" ht="12.75">
      <c r="A71" s="40" t="s">
        <v>86</v>
      </c>
      <c r="B71" s="40"/>
      <c r="C71" s="40"/>
      <c r="D71" s="40"/>
    </row>
    <row r="72" spans="1:4" ht="12.75">
      <c r="A72" s="40" t="s">
        <v>321</v>
      </c>
      <c r="B72" s="40"/>
      <c r="C72" s="40"/>
      <c r="D72" s="40"/>
    </row>
    <row r="74" spans="5:6" s="6" customFormat="1" ht="12.75">
      <c r="E74" s="27"/>
      <c r="F74" s="27"/>
    </row>
    <row r="75" spans="4:6" s="6" customFormat="1" ht="12.75">
      <c r="D75" s="112"/>
      <c r="E75" s="27"/>
      <c r="F75" s="27"/>
    </row>
    <row r="76" spans="4:6" s="6" customFormat="1" ht="12.75">
      <c r="D76" s="112"/>
      <c r="E76" s="27"/>
      <c r="F76" s="27"/>
    </row>
    <row r="77" spans="4:6" s="6" customFormat="1" ht="12.75">
      <c r="D77" s="112"/>
      <c r="E77" s="27"/>
      <c r="F77" s="27"/>
    </row>
    <row r="78" ht="12.75">
      <c r="D78" s="86"/>
    </row>
  </sheetData>
  <printOptions/>
  <pageMargins left="0.92" right="0.57" top="0.27" bottom="0.17" header="0.19" footer="0.2"/>
  <pageSetup horizontalDpi="600" verticalDpi="600" orientation="portrait" scale="80" r:id="rId1"/>
  <headerFooter alignWithMargins="0">
    <oddFooter>&amp;CPage 2</oddFooter>
  </headerFooter>
  <rowBreaks count="1" manualBreakCount="1">
    <brk id="72" max="255" man="1"/>
  </rowBreaks>
</worksheet>
</file>

<file path=xl/worksheets/sheet3.xml><?xml version="1.0" encoding="utf-8"?>
<worksheet xmlns="http://schemas.openxmlformats.org/spreadsheetml/2006/main" xmlns:r="http://schemas.openxmlformats.org/officeDocument/2006/relationships">
  <dimension ref="A1:L98"/>
  <sheetViews>
    <sheetView showGridLines="0" workbookViewId="0" topLeftCell="A1">
      <selection activeCell="F30" sqref="F30"/>
    </sheetView>
  </sheetViews>
  <sheetFormatPr defaultColWidth="9.140625" defaultRowHeight="12.75"/>
  <cols>
    <col min="1" max="1" width="11.421875" style="162" customWidth="1"/>
    <col min="2" max="3" width="3.7109375" style="162" customWidth="1"/>
    <col min="4" max="4" width="17.57421875" style="162" customWidth="1"/>
    <col min="5" max="5" width="14.00390625" style="162" customWidth="1"/>
    <col min="6" max="6" width="17.8515625" style="162" customWidth="1"/>
    <col min="7" max="7" width="13.421875" style="162" customWidth="1"/>
    <col min="8" max="8" width="12.00390625" style="162" customWidth="1"/>
    <col min="9" max="9" width="13.421875" style="162" customWidth="1"/>
    <col min="10" max="10" width="13.7109375" style="162" customWidth="1"/>
    <col min="11" max="11" width="11.7109375" style="162" customWidth="1"/>
    <col min="12" max="12" width="9.8515625" style="162" bestFit="1" customWidth="1"/>
    <col min="13" max="13" width="9.140625" style="162" customWidth="1"/>
    <col min="14" max="14" width="9.8515625" style="162" bestFit="1" customWidth="1"/>
    <col min="15" max="16384" width="9.140625" style="162" customWidth="1"/>
  </cols>
  <sheetData>
    <row r="1" spans="1:12" s="201" customFormat="1" ht="22.5" customHeight="1">
      <c r="A1" s="200" t="s">
        <v>143</v>
      </c>
      <c r="B1" s="162"/>
      <c r="C1" s="162"/>
      <c r="D1" s="162"/>
      <c r="E1" s="162"/>
      <c r="F1" s="162"/>
      <c r="G1" s="162"/>
      <c r="H1" s="162"/>
      <c r="I1" s="162"/>
      <c r="J1" s="162"/>
      <c r="K1" s="162"/>
      <c r="L1" s="162"/>
    </row>
    <row r="2" spans="1:12" s="201" customFormat="1" ht="13.5" customHeight="1">
      <c r="A2" s="164" t="s">
        <v>105</v>
      </c>
      <c r="B2" s="162"/>
      <c r="C2" s="162"/>
      <c r="D2" s="162"/>
      <c r="E2" s="162"/>
      <c r="F2" s="162"/>
      <c r="G2" s="162"/>
      <c r="H2" s="162"/>
      <c r="I2" s="163"/>
      <c r="J2" s="162"/>
      <c r="K2" s="162"/>
      <c r="L2" s="162"/>
    </row>
    <row r="3" ht="14.25">
      <c r="A3" s="164" t="s">
        <v>318</v>
      </c>
    </row>
    <row r="4" spans="1:9" ht="14.25">
      <c r="A4" s="164" t="s">
        <v>106</v>
      </c>
      <c r="I4" s="163"/>
    </row>
    <row r="5" ht="12.75">
      <c r="H5" s="165"/>
    </row>
    <row r="6" spans="1:8" ht="12.75">
      <c r="A6" s="202"/>
      <c r="H6" s="166"/>
    </row>
    <row r="7" ht="12.75">
      <c r="I7" s="166"/>
    </row>
    <row r="8" spans="1:10" ht="15">
      <c r="A8" s="189" t="s">
        <v>47</v>
      </c>
      <c r="E8" s="166"/>
      <c r="F8" s="166"/>
      <c r="G8" s="166"/>
      <c r="H8" s="166"/>
      <c r="I8" s="166"/>
      <c r="J8" s="166"/>
    </row>
    <row r="9" spans="5:10" ht="12.75">
      <c r="E9" s="166"/>
      <c r="F9" s="166"/>
      <c r="G9" s="166"/>
      <c r="H9" s="166"/>
      <c r="I9" s="166"/>
      <c r="J9" s="166"/>
    </row>
    <row r="10" spans="5:10" ht="12.75">
      <c r="E10" s="166"/>
      <c r="F10" s="166"/>
      <c r="G10" s="166"/>
      <c r="H10" s="166"/>
      <c r="I10" s="166"/>
      <c r="J10" s="166"/>
    </row>
    <row r="11" spans="5:10" ht="12.75">
      <c r="E11" s="166"/>
      <c r="F11" s="166"/>
      <c r="G11" s="166"/>
      <c r="H11" s="166"/>
      <c r="I11" s="166"/>
      <c r="J11" s="166"/>
    </row>
    <row r="12" spans="5:10" ht="14.25">
      <c r="E12" s="167"/>
      <c r="F12" s="167"/>
      <c r="G12" s="168"/>
      <c r="H12" s="166"/>
      <c r="I12" s="166"/>
      <c r="J12" s="166"/>
    </row>
    <row r="13" spans="5:10" ht="14.25">
      <c r="E13" s="167"/>
      <c r="F13" s="167"/>
      <c r="G13" s="168"/>
      <c r="H13" s="166"/>
      <c r="I13" s="166"/>
      <c r="J13" s="166"/>
    </row>
    <row r="14" spans="5:10" ht="14.25">
      <c r="E14" s="169"/>
      <c r="F14" s="169"/>
      <c r="G14" s="170"/>
      <c r="H14" s="166"/>
      <c r="I14" s="166"/>
      <c r="J14" s="166"/>
    </row>
    <row r="15" spans="5:10" ht="14.25">
      <c r="E15" s="167"/>
      <c r="F15" s="167"/>
      <c r="G15" s="168"/>
      <c r="H15" s="166"/>
      <c r="I15" s="166"/>
      <c r="J15" s="166"/>
    </row>
    <row r="16" spans="6:11" ht="14.25">
      <c r="F16" s="257" t="s">
        <v>27</v>
      </c>
      <c r="G16" s="257"/>
      <c r="H16" s="257"/>
      <c r="I16" s="257"/>
      <c r="J16" s="171" t="s">
        <v>28</v>
      </c>
      <c r="K16" s="171" t="s">
        <v>103</v>
      </c>
    </row>
    <row r="17" spans="5:11" ht="14.25">
      <c r="E17" s="166"/>
      <c r="F17" s="166"/>
      <c r="G17" s="166"/>
      <c r="H17" s="168"/>
      <c r="I17" s="168" t="s">
        <v>29</v>
      </c>
      <c r="J17" s="168"/>
      <c r="K17" s="168"/>
    </row>
    <row r="18" spans="5:11" ht="14.25">
      <c r="E18" s="168" t="s">
        <v>30</v>
      </c>
      <c r="F18" s="168" t="s">
        <v>322</v>
      </c>
      <c r="G18" s="168" t="s">
        <v>288</v>
      </c>
      <c r="H18" s="168" t="s">
        <v>295</v>
      </c>
      <c r="I18" s="168" t="s">
        <v>31</v>
      </c>
      <c r="J18" s="170" t="s">
        <v>104</v>
      </c>
      <c r="K18" s="168"/>
    </row>
    <row r="19" spans="5:11" ht="14.25">
      <c r="E19" s="167" t="s">
        <v>32</v>
      </c>
      <c r="F19" s="167" t="s">
        <v>33</v>
      </c>
      <c r="G19" s="167" t="s">
        <v>289</v>
      </c>
      <c r="H19" s="167" t="s">
        <v>294</v>
      </c>
      <c r="I19" s="167" t="s">
        <v>33</v>
      </c>
      <c r="J19" s="167" t="s">
        <v>34</v>
      </c>
      <c r="K19" s="168"/>
    </row>
    <row r="20" spans="5:11" ht="14.25">
      <c r="E20" s="168" t="s">
        <v>135</v>
      </c>
      <c r="F20" s="168" t="s">
        <v>135</v>
      </c>
      <c r="G20" s="168" t="s">
        <v>135</v>
      </c>
      <c r="H20" s="168" t="s">
        <v>135</v>
      </c>
      <c r="I20" s="168" t="s">
        <v>135</v>
      </c>
      <c r="J20" s="168" t="s">
        <v>135</v>
      </c>
      <c r="K20" s="168" t="s">
        <v>284</v>
      </c>
    </row>
    <row r="21" spans="5:10" ht="12.75">
      <c r="E21" s="9"/>
      <c r="F21" s="9"/>
      <c r="G21" s="9"/>
      <c r="H21" s="9"/>
      <c r="I21" s="9"/>
      <c r="J21" s="9"/>
    </row>
    <row r="22" s="164" customFormat="1" ht="14.25">
      <c r="K22" s="33"/>
    </row>
    <row r="23" spans="1:11" s="164" customFormat="1" ht="14.25">
      <c r="A23" s="164" t="s">
        <v>323</v>
      </c>
      <c r="E23" s="172">
        <v>250702</v>
      </c>
      <c r="F23" s="172">
        <v>0</v>
      </c>
      <c r="G23" s="172">
        <v>-18844</v>
      </c>
      <c r="H23" s="172">
        <v>7173</v>
      </c>
      <c r="I23" s="172">
        <v>4563</v>
      </c>
      <c r="J23" s="172">
        <v>94223</v>
      </c>
      <c r="K23" s="172">
        <v>337817</v>
      </c>
    </row>
    <row r="24" s="164" customFormat="1" ht="14.25">
      <c r="K24" s="33"/>
    </row>
    <row r="25" spans="1:11" s="164" customFormat="1" ht="14.25">
      <c r="A25" s="164" t="s">
        <v>290</v>
      </c>
      <c r="E25" s="33">
        <v>0</v>
      </c>
      <c r="F25" s="172">
        <v>0</v>
      </c>
      <c r="G25" s="33">
        <v>-134</v>
      </c>
      <c r="H25" s="33">
        <v>0</v>
      </c>
      <c r="I25" s="33">
        <v>0</v>
      </c>
      <c r="J25" s="33">
        <v>0</v>
      </c>
      <c r="K25" s="33">
        <v>-134</v>
      </c>
    </row>
    <row r="26" s="164" customFormat="1" ht="14.25">
      <c r="K26" s="33"/>
    </row>
    <row r="27" spans="1:11" s="164" customFormat="1" ht="14.25">
      <c r="A27" s="164" t="s">
        <v>26</v>
      </c>
      <c r="E27" s="33">
        <v>0</v>
      </c>
      <c r="F27" s="172">
        <v>0</v>
      </c>
      <c r="G27" s="33">
        <v>0</v>
      </c>
      <c r="H27" s="33">
        <v>0</v>
      </c>
      <c r="I27" s="11">
        <v>3203</v>
      </c>
      <c r="J27" s="33">
        <v>0</v>
      </c>
      <c r="K27" s="33">
        <v>3203</v>
      </c>
    </row>
    <row r="28" spans="1:11" ht="14.25">
      <c r="A28" s="164"/>
      <c r="B28" s="164"/>
      <c r="C28" s="164"/>
      <c r="D28" s="164"/>
      <c r="E28" s="11"/>
      <c r="F28" s="11"/>
      <c r="G28" s="11"/>
      <c r="H28" s="11"/>
      <c r="I28" s="11"/>
      <c r="J28" s="11"/>
      <c r="K28" s="172"/>
    </row>
    <row r="29" spans="1:11" s="164" customFormat="1" ht="14.25">
      <c r="A29" s="164" t="s">
        <v>303</v>
      </c>
      <c r="E29" s="33">
        <v>0</v>
      </c>
      <c r="F29" s="172">
        <v>0</v>
      </c>
      <c r="G29" s="33">
        <v>0</v>
      </c>
      <c r="H29" s="11">
        <v>0</v>
      </c>
      <c r="I29" s="11">
        <v>0</v>
      </c>
      <c r="J29" s="11">
        <v>23437</v>
      </c>
      <c r="K29" s="33">
        <v>23437</v>
      </c>
    </row>
    <row r="30" spans="5:11" s="164" customFormat="1" ht="14.25">
      <c r="E30" s="33"/>
      <c r="F30" s="33"/>
      <c r="G30" s="33"/>
      <c r="H30" s="11"/>
      <c r="I30" s="11"/>
      <c r="J30" s="11"/>
      <c r="K30" s="33"/>
    </row>
    <row r="31" spans="1:12" ht="14.25">
      <c r="A31" s="164" t="s">
        <v>324</v>
      </c>
      <c r="B31" s="164"/>
      <c r="C31" s="164"/>
      <c r="D31" s="164"/>
      <c r="E31" s="11">
        <v>-25070</v>
      </c>
      <c r="F31" s="172">
        <v>25070</v>
      </c>
      <c r="G31" s="11">
        <v>18844</v>
      </c>
      <c r="H31" s="11">
        <v>0</v>
      </c>
      <c r="I31" s="11">
        <v>0</v>
      </c>
      <c r="J31" s="11">
        <v>-18844</v>
      </c>
      <c r="K31" s="33">
        <v>0</v>
      </c>
      <c r="L31" s="33"/>
    </row>
    <row r="32" spans="5:11" s="164" customFormat="1" ht="15" thickBot="1">
      <c r="E32" s="173"/>
      <c r="F32" s="173"/>
      <c r="G32" s="173"/>
      <c r="H32" s="173"/>
      <c r="I32" s="173"/>
      <c r="J32" s="173"/>
      <c r="K32" s="34"/>
    </row>
    <row r="33" spans="1:11" ht="14.25">
      <c r="A33" s="164"/>
      <c r="B33" s="164"/>
      <c r="C33" s="164"/>
      <c r="D33" s="164"/>
      <c r="E33" s="11"/>
      <c r="F33" s="11"/>
      <c r="G33" s="11"/>
      <c r="H33" s="11"/>
      <c r="I33" s="11"/>
      <c r="J33" s="11"/>
      <c r="K33" s="164"/>
    </row>
    <row r="34" spans="1:12" ht="14.25">
      <c r="A34" s="164" t="s">
        <v>326</v>
      </c>
      <c r="B34" s="164"/>
      <c r="C34" s="164"/>
      <c r="D34" s="164"/>
      <c r="E34" s="11">
        <v>225632</v>
      </c>
      <c r="F34" s="11">
        <v>25070</v>
      </c>
      <c r="G34" s="11">
        <v>-134</v>
      </c>
      <c r="H34" s="11">
        <v>7173</v>
      </c>
      <c r="I34" s="11">
        <v>7766</v>
      </c>
      <c r="J34" s="11">
        <v>98816</v>
      </c>
      <c r="K34" s="11">
        <v>364323</v>
      </c>
      <c r="L34" s="11"/>
    </row>
    <row r="35" spans="1:11" ht="15" thickBot="1">
      <c r="A35" s="164"/>
      <c r="B35" s="164"/>
      <c r="C35" s="164"/>
      <c r="D35" s="164"/>
      <c r="E35" s="35"/>
      <c r="F35" s="35"/>
      <c r="G35" s="35"/>
      <c r="H35" s="35"/>
      <c r="I35" s="35"/>
      <c r="J35" s="35"/>
      <c r="K35" s="173"/>
    </row>
    <row r="36" spans="1:11" ht="14.25">
      <c r="A36" s="164"/>
      <c r="B36" s="164"/>
      <c r="C36" s="164"/>
      <c r="D36" s="164"/>
      <c r="E36" s="11"/>
      <c r="F36" s="11"/>
      <c r="G36" s="11"/>
      <c r="H36" s="11"/>
      <c r="I36" s="11"/>
      <c r="J36" s="11"/>
      <c r="K36" s="174"/>
    </row>
    <row r="37" spans="1:11" ht="14.25">
      <c r="A37" s="164"/>
      <c r="B37" s="164"/>
      <c r="C37" s="164"/>
      <c r="D37" s="164"/>
      <c r="E37" s="11"/>
      <c r="F37" s="11"/>
      <c r="G37" s="11"/>
      <c r="H37" s="11"/>
      <c r="I37" s="11"/>
      <c r="J37" s="11"/>
      <c r="K37" s="174"/>
    </row>
    <row r="38" spans="1:11" ht="14.25">
      <c r="A38" s="164"/>
      <c r="B38" s="164"/>
      <c r="C38" s="164"/>
      <c r="D38" s="164"/>
      <c r="E38" s="11"/>
      <c r="F38" s="11"/>
      <c r="G38" s="11"/>
      <c r="H38" s="11"/>
      <c r="I38" s="11"/>
      <c r="J38" s="11"/>
      <c r="K38" s="174"/>
    </row>
    <row r="39" spans="1:11" ht="14.25">
      <c r="A39" s="164"/>
      <c r="B39" s="164"/>
      <c r="C39" s="164"/>
      <c r="D39" s="164"/>
      <c r="E39" s="11"/>
      <c r="F39" s="11"/>
      <c r="G39" s="11"/>
      <c r="H39" s="11"/>
      <c r="I39" s="11"/>
      <c r="J39" s="11"/>
      <c r="K39" s="174"/>
    </row>
    <row r="40" spans="1:11" s="164" customFormat="1" ht="14.25">
      <c r="A40" s="164" t="s">
        <v>287</v>
      </c>
      <c r="E40" s="172">
        <v>250702</v>
      </c>
      <c r="F40" s="172">
        <v>0</v>
      </c>
      <c r="G40" s="11">
        <v>-13484</v>
      </c>
      <c r="H40" s="172">
        <v>7519</v>
      </c>
      <c r="I40" s="172">
        <v>-1358</v>
      </c>
      <c r="J40" s="172">
        <v>74618</v>
      </c>
      <c r="K40" s="172">
        <v>317997</v>
      </c>
    </row>
    <row r="41" spans="7:11" s="164" customFormat="1" ht="14.25">
      <c r="G41" s="11"/>
      <c r="K41" s="33"/>
    </row>
    <row r="42" spans="1:11" s="164" customFormat="1" ht="14.25">
      <c r="A42" s="164" t="s">
        <v>290</v>
      </c>
      <c r="E42" s="11">
        <v>0</v>
      </c>
      <c r="F42" s="172">
        <v>0</v>
      </c>
      <c r="G42" s="11">
        <v>-2909</v>
      </c>
      <c r="H42" s="11">
        <v>0</v>
      </c>
      <c r="I42" s="11">
        <v>0</v>
      </c>
      <c r="J42" s="11">
        <v>0</v>
      </c>
      <c r="K42" s="33">
        <v>-2909</v>
      </c>
    </row>
    <row r="43" spans="5:11" s="164" customFormat="1" ht="14.25">
      <c r="E43" s="11"/>
      <c r="F43" s="11"/>
      <c r="G43" s="11"/>
      <c r="H43" s="11"/>
      <c r="I43" s="11"/>
      <c r="J43" s="11"/>
      <c r="K43" s="33"/>
    </row>
    <row r="44" spans="1:11" s="164" customFormat="1" ht="14.25">
      <c r="A44" s="164" t="s">
        <v>26</v>
      </c>
      <c r="E44" s="33">
        <v>0</v>
      </c>
      <c r="F44" s="172">
        <v>0</v>
      </c>
      <c r="G44" s="11">
        <v>0</v>
      </c>
      <c r="H44" s="33">
        <v>0</v>
      </c>
      <c r="I44" s="11">
        <v>1298</v>
      </c>
      <c r="J44" s="33">
        <v>0</v>
      </c>
      <c r="K44" s="33">
        <v>1298</v>
      </c>
    </row>
    <row r="45" spans="1:11" ht="14.25">
      <c r="A45" s="164"/>
      <c r="B45" s="164"/>
      <c r="C45" s="164"/>
      <c r="D45" s="164"/>
      <c r="E45" s="11"/>
      <c r="F45" s="11"/>
      <c r="G45" s="11"/>
      <c r="H45" s="11"/>
      <c r="I45" s="11"/>
      <c r="J45" s="11"/>
      <c r="K45" s="172"/>
    </row>
    <row r="46" spans="1:11" s="164" customFormat="1" ht="14.25">
      <c r="A46" s="164" t="s">
        <v>303</v>
      </c>
      <c r="E46" s="11">
        <v>0</v>
      </c>
      <c r="F46" s="172">
        <v>0</v>
      </c>
      <c r="G46" s="11">
        <v>0</v>
      </c>
      <c r="H46" s="11">
        <v>0</v>
      </c>
      <c r="I46" s="11">
        <v>0</v>
      </c>
      <c r="J46" s="11">
        <v>810</v>
      </c>
      <c r="K46" s="33">
        <v>810</v>
      </c>
    </row>
    <row r="47" spans="5:11" s="164" customFormat="1" ht="15" thickBot="1">
      <c r="E47" s="173"/>
      <c r="F47" s="173"/>
      <c r="G47" s="173"/>
      <c r="H47" s="173"/>
      <c r="I47" s="173"/>
      <c r="J47" s="173"/>
      <c r="K47" s="34"/>
    </row>
    <row r="48" spans="1:11" ht="14.25">
      <c r="A48" s="164"/>
      <c r="B48" s="164"/>
      <c r="C48" s="164"/>
      <c r="D48" s="164"/>
      <c r="E48" s="11"/>
      <c r="F48" s="11"/>
      <c r="G48" s="11"/>
      <c r="H48" s="11"/>
      <c r="I48" s="11"/>
      <c r="J48" s="11"/>
      <c r="K48" s="164"/>
    </row>
    <row r="49" spans="1:12" ht="14.25">
      <c r="A49" s="164" t="s">
        <v>304</v>
      </c>
      <c r="B49" s="164"/>
      <c r="C49" s="164"/>
      <c r="D49" s="164"/>
      <c r="E49" s="11">
        <v>250702</v>
      </c>
      <c r="F49" s="11">
        <v>0</v>
      </c>
      <c r="G49" s="11">
        <v>-16393</v>
      </c>
      <c r="H49" s="11">
        <v>7519</v>
      </c>
      <c r="I49" s="11">
        <v>-60</v>
      </c>
      <c r="J49" s="11">
        <v>75428</v>
      </c>
      <c r="K49" s="11">
        <v>317196</v>
      </c>
      <c r="L49" s="11"/>
    </row>
    <row r="50" spans="1:11" ht="15" thickBot="1">
      <c r="A50" s="164"/>
      <c r="B50" s="164"/>
      <c r="C50" s="164"/>
      <c r="D50" s="164"/>
      <c r="E50" s="35"/>
      <c r="F50" s="35"/>
      <c r="G50" s="35"/>
      <c r="H50" s="35"/>
      <c r="I50" s="35"/>
      <c r="J50" s="35"/>
      <c r="K50" s="173"/>
    </row>
    <row r="51" spans="1:11" ht="14.25">
      <c r="A51" s="164"/>
      <c r="B51" s="164"/>
      <c r="C51" s="164"/>
      <c r="D51" s="164"/>
      <c r="E51" s="11"/>
      <c r="F51" s="11"/>
      <c r="G51" s="11"/>
      <c r="H51" s="11"/>
      <c r="I51" s="11"/>
      <c r="J51" s="11"/>
      <c r="K51" s="174"/>
    </row>
    <row r="52" spans="1:11" ht="14.25">
      <c r="A52" s="164"/>
      <c r="B52" s="164"/>
      <c r="C52" s="164"/>
      <c r="D52" s="164"/>
      <c r="E52" s="11"/>
      <c r="F52" s="11"/>
      <c r="G52" s="11"/>
      <c r="H52" s="11"/>
      <c r="I52" s="11"/>
      <c r="J52" s="11"/>
      <c r="K52" s="174"/>
    </row>
    <row r="53" spans="1:11" ht="15">
      <c r="A53" s="189" t="s">
        <v>35</v>
      </c>
      <c r="B53" s="164"/>
      <c r="C53" s="164"/>
      <c r="D53" s="164"/>
      <c r="E53" s="11"/>
      <c r="F53" s="11"/>
      <c r="G53" s="11"/>
      <c r="H53" s="11"/>
      <c r="I53" s="11"/>
      <c r="J53" s="11"/>
      <c r="K53" s="164"/>
    </row>
    <row r="54" spans="1:10" ht="15">
      <c r="A54" s="189" t="s">
        <v>325</v>
      </c>
      <c r="E54" s="9"/>
      <c r="F54" s="9"/>
      <c r="G54" s="9"/>
      <c r="H54" s="9"/>
      <c r="I54" s="9"/>
      <c r="J54" s="9"/>
    </row>
    <row r="55" spans="5:10" ht="12.75">
      <c r="E55" s="9"/>
      <c r="F55" s="9"/>
      <c r="G55" s="9"/>
      <c r="H55" s="9"/>
      <c r="I55" s="9"/>
      <c r="J55" s="9"/>
    </row>
    <row r="56" spans="5:10" ht="12.75">
      <c r="E56" s="9"/>
      <c r="F56" s="9"/>
      <c r="G56" s="9"/>
      <c r="H56" s="9"/>
      <c r="I56" s="9"/>
      <c r="J56" s="9"/>
    </row>
    <row r="57" spans="5:10" ht="12.75">
      <c r="E57" s="175"/>
      <c r="F57" s="175"/>
      <c r="G57" s="175"/>
      <c r="H57" s="176"/>
      <c r="I57" s="176"/>
      <c r="J57" s="176"/>
    </row>
    <row r="58" spans="5:10" ht="12.75">
      <c r="E58" s="175"/>
      <c r="F58" s="175"/>
      <c r="G58" s="175"/>
      <c r="H58" s="176"/>
      <c r="I58" s="176"/>
      <c r="J58" s="176"/>
    </row>
    <row r="59" spans="5:10" ht="12.75">
      <c r="E59" s="175"/>
      <c r="F59" s="175"/>
      <c r="G59" s="175"/>
      <c r="H59" s="176"/>
      <c r="I59" s="176"/>
      <c r="J59" s="176"/>
    </row>
    <row r="60" spans="5:10" ht="12.75">
      <c r="E60" s="175"/>
      <c r="F60" s="175"/>
      <c r="G60" s="175"/>
      <c r="H60" s="176"/>
      <c r="I60" s="176"/>
      <c r="J60" s="176"/>
    </row>
    <row r="61" spans="5:10" ht="12.75">
      <c r="E61" s="175"/>
      <c r="F61" s="175"/>
      <c r="G61" s="175"/>
      <c r="H61" s="176"/>
      <c r="I61" s="176"/>
      <c r="J61" s="176"/>
    </row>
    <row r="62" spans="5:10" ht="12.75">
      <c r="E62" s="175"/>
      <c r="F62" s="175"/>
      <c r="G62" s="175"/>
      <c r="H62" s="176"/>
      <c r="I62" s="176"/>
      <c r="J62" s="176"/>
    </row>
    <row r="63" spans="5:10" ht="12.75">
      <c r="E63" s="175"/>
      <c r="F63" s="175"/>
      <c r="G63" s="175"/>
      <c r="H63" s="176"/>
      <c r="I63" s="176"/>
      <c r="J63" s="176"/>
    </row>
    <row r="64" spans="5:10" ht="12.75">
      <c r="E64" s="28"/>
      <c r="F64" s="28"/>
      <c r="G64" s="28"/>
      <c r="H64" s="37"/>
      <c r="I64" s="37"/>
      <c r="J64" s="24"/>
    </row>
    <row r="65" spans="5:10" ht="12.75">
      <c r="E65" s="28"/>
      <c r="F65" s="28"/>
      <c r="G65" s="28"/>
      <c r="H65" s="37"/>
      <c r="I65" s="37"/>
      <c r="J65" s="37"/>
    </row>
    <row r="66" spans="5:10" ht="12.75">
      <c r="E66" s="30"/>
      <c r="F66" s="30"/>
      <c r="G66" s="30"/>
      <c r="H66" s="30"/>
      <c r="I66" s="30"/>
      <c r="J66" s="30"/>
    </row>
    <row r="67" spans="5:10" ht="12.75">
      <c r="E67" s="175"/>
      <c r="F67" s="175"/>
      <c r="G67" s="175"/>
      <c r="H67" s="175"/>
      <c r="I67" s="175"/>
      <c r="J67" s="175"/>
    </row>
    <row r="68" spans="5:10" ht="12.75">
      <c r="E68" s="175"/>
      <c r="F68" s="175"/>
      <c r="G68" s="175"/>
      <c r="H68" s="175"/>
      <c r="I68" s="175"/>
      <c r="J68" s="175"/>
    </row>
    <row r="69" spans="5:10" ht="12.75">
      <c r="E69" s="28"/>
      <c r="F69" s="28"/>
      <c r="G69" s="28"/>
      <c r="H69" s="28"/>
      <c r="I69" s="28"/>
      <c r="J69" s="28"/>
    </row>
    <row r="70" spans="5:10" ht="12.75">
      <c r="E70" s="175"/>
      <c r="F70" s="175"/>
      <c r="G70" s="175"/>
      <c r="H70" s="175"/>
      <c r="I70" s="175"/>
      <c r="J70" s="175"/>
    </row>
    <row r="71" spans="5:10" ht="12.75">
      <c r="E71" s="175"/>
      <c r="F71" s="175"/>
      <c r="G71" s="175"/>
      <c r="H71" s="175"/>
      <c r="I71" s="175"/>
      <c r="J71" s="175"/>
    </row>
    <row r="72" spans="5:10" ht="12.75">
      <c r="E72" s="175"/>
      <c r="F72" s="175"/>
      <c r="G72" s="175"/>
      <c r="H72" s="175"/>
      <c r="I72" s="175"/>
      <c r="J72" s="175"/>
    </row>
    <row r="73" spans="5:10" ht="12.75">
      <c r="E73" s="175"/>
      <c r="F73" s="175"/>
      <c r="G73" s="175"/>
      <c r="H73" s="175"/>
      <c r="I73" s="175"/>
      <c r="J73" s="175"/>
    </row>
    <row r="74" spans="5:10" ht="12.75">
      <c r="E74" s="175"/>
      <c r="F74" s="175"/>
      <c r="G74" s="175"/>
      <c r="H74" s="175"/>
      <c r="I74" s="175"/>
      <c r="J74" s="175"/>
    </row>
    <row r="75" spans="5:10" ht="12.75">
      <c r="E75" s="175"/>
      <c r="F75" s="175"/>
      <c r="G75" s="175"/>
      <c r="H75" s="175"/>
      <c r="I75" s="175"/>
      <c r="J75" s="175"/>
    </row>
    <row r="76" spans="5:10" ht="12.75">
      <c r="E76" s="175"/>
      <c r="F76" s="175"/>
      <c r="G76" s="175"/>
      <c r="H76" s="175"/>
      <c r="I76" s="175"/>
      <c r="J76" s="175"/>
    </row>
    <row r="77" spans="5:10" ht="12.75">
      <c r="E77" s="175"/>
      <c r="F77" s="175"/>
      <c r="G77" s="175"/>
      <c r="H77" s="175"/>
      <c r="I77" s="175"/>
      <c r="J77" s="175"/>
    </row>
    <row r="78" spans="5:10" ht="12.75">
      <c r="E78" s="28"/>
      <c r="F78" s="28"/>
      <c r="G78" s="28"/>
      <c r="H78" s="37"/>
      <c r="I78" s="37"/>
      <c r="J78" s="37"/>
    </row>
    <row r="79" spans="5:10" ht="12.75">
      <c r="E79" s="28"/>
      <c r="F79" s="28"/>
      <c r="G79" s="28"/>
      <c r="H79" s="37"/>
      <c r="I79" s="37"/>
      <c r="J79" s="37"/>
    </row>
    <row r="80" spans="5:10" ht="12.75">
      <c r="E80" s="28"/>
      <c r="F80" s="28"/>
      <c r="G80" s="28"/>
      <c r="H80" s="37"/>
      <c r="I80" s="37"/>
      <c r="J80" s="37"/>
    </row>
    <row r="81" spans="5:10" ht="12.75">
      <c r="E81" s="28"/>
      <c r="F81" s="28"/>
      <c r="G81" s="28"/>
      <c r="H81" s="37"/>
      <c r="I81" s="37"/>
      <c r="J81" s="37"/>
    </row>
    <row r="82" spans="5:10" ht="12.75">
      <c r="E82" s="28"/>
      <c r="F82" s="28"/>
      <c r="G82" s="28"/>
      <c r="H82" s="37"/>
      <c r="I82" s="37"/>
      <c r="J82" s="37"/>
    </row>
    <row r="83" spans="5:10" ht="12.75">
      <c r="E83" s="28"/>
      <c r="F83" s="28"/>
      <c r="G83" s="28"/>
      <c r="H83" s="37"/>
      <c r="I83" s="37"/>
      <c r="J83" s="37"/>
    </row>
    <row r="84" spans="5:10" ht="12.75">
      <c r="E84" s="28"/>
      <c r="F84" s="28"/>
      <c r="G84" s="28"/>
      <c r="H84" s="37"/>
      <c r="I84" s="37"/>
      <c r="J84" s="37"/>
    </row>
    <row r="85" spans="5:10" ht="12.75">
      <c r="E85" s="175"/>
      <c r="F85" s="175"/>
      <c r="G85" s="175"/>
      <c r="H85" s="175"/>
      <c r="I85" s="175"/>
      <c r="J85" s="175"/>
    </row>
    <row r="86" spans="2:10" ht="12.75">
      <c r="B86" s="203"/>
      <c r="C86" s="175"/>
      <c r="D86" s="175"/>
      <c r="E86" s="175"/>
      <c r="F86" s="175"/>
      <c r="G86" s="175"/>
      <c r="H86" s="175"/>
      <c r="I86" s="175"/>
      <c r="J86" s="175"/>
    </row>
    <row r="87" spans="2:10" ht="12.75">
      <c r="B87" s="175"/>
      <c r="C87" s="175"/>
      <c r="D87" s="175"/>
      <c r="E87" s="175"/>
      <c r="F87" s="175"/>
      <c r="G87" s="175"/>
      <c r="H87" s="175"/>
      <c r="I87" s="175"/>
      <c r="J87" s="175"/>
    </row>
    <row r="88" spans="2:10" ht="12.75">
      <c r="B88" s="175"/>
      <c r="C88" s="175"/>
      <c r="D88" s="175"/>
      <c r="E88" s="10"/>
      <c r="F88" s="10"/>
      <c r="G88" s="10"/>
      <c r="H88" s="175"/>
      <c r="I88" s="175"/>
      <c r="J88" s="175"/>
    </row>
    <row r="89" spans="2:10" ht="12.75">
      <c r="B89" s="175"/>
      <c r="C89" s="175"/>
      <c r="D89" s="175"/>
      <c r="E89" s="10"/>
      <c r="F89" s="10"/>
      <c r="G89" s="10"/>
      <c r="H89" s="175"/>
      <c r="I89" s="175"/>
      <c r="J89" s="175"/>
    </row>
    <row r="90" spans="2:10" ht="12.75">
      <c r="B90" s="175"/>
      <c r="C90" s="175"/>
      <c r="D90" s="175"/>
      <c r="E90" s="10"/>
      <c r="F90" s="10"/>
      <c r="G90" s="10"/>
      <c r="H90" s="175"/>
      <c r="I90" s="175"/>
      <c r="J90" s="175"/>
    </row>
    <row r="91" spans="2:10" ht="12.75">
      <c r="B91" s="175"/>
      <c r="C91" s="175"/>
      <c r="D91" s="175"/>
      <c r="E91" s="10"/>
      <c r="F91" s="10"/>
      <c r="G91" s="10"/>
      <c r="H91" s="175"/>
      <c r="I91" s="175"/>
      <c r="J91" s="175"/>
    </row>
    <row r="92" spans="2:10" ht="12.75">
      <c r="B92" s="175"/>
      <c r="C92" s="175"/>
      <c r="D92" s="175"/>
      <c r="E92" s="10"/>
      <c r="F92" s="10"/>
      <c r="G92" s="10"/>
      <c r="H92" s="175"/>
      <c r="I92" s="175"/>
      <c r="J92" s="175"/>
    </row>
    <row r="93" spans="2:10" ht="12.75">
      <c r="B93" s="175"/>
      <c r="C93" s="175"/>
      <c r="D93" s="175"/>
      <c r="E93" s="175"/>
      <c r="F93" s="175"/>
      <c r="G93" s="175"/>
      <c r="H93" s="175"/>
      <c r="I93" s="175"/>
      <c r="J93" s="175"/>
    </row>
    <row r="94" spans="5:10" ht="12.75">
      <c r="E94" s="175"/>
      <c r="F94" s="175"/>
      <c r="G94" s="175"/>
      <c r="H94" s="175"/>
      <c r="I94" s="175"/>
      <c r="J94" s="175"/>
    </row>
    <row r="95" spans="5:10" ht="12.75">
      <c r="E95" s="175"/>
      <c r="F95" s="175"/>
      <c r="G95" s="175"/>
      <c r="H95" s="175"/>
      <c r="I95" s="175"/>
      <c r="J95" s="175"/>
    </row>
    <row r="96" spans="5:10" ht="12.75">
      <c r="E96" s="175"/>
      <c r="F96" s="175"/>
      <c r="G96" s="175"/>
      <c r="H96" s="175"/>
      <c r="I96" s="175"/>
      <c r="J96" s="175"/>
    </row>
    <row r="97" spans="5:10" ht="12.75">
      <c r="E97" s="175"/>
      <c r="F97" s="175"/>
      <c r="G97" s="175"/>
      <c r="H97" s="175"/>
      <c r="I97" s="175"/>
      <c r="J97" s="175"/>
    </row>
    <row r="98" spans="5:10" ht="12.75">
      <c r="E98" s="175"/>
      <c r="F98" s="175"/>
      <c r="G98" s="175"/>
      <c r="H98" s="175"/>
      <c r="I98" s="175"/>
      <c r="J98" s="175"/>
    </row>
  </sheetData>
  <mergeCells count="1">
    <mergeCell ref="F16:I16"/>
  </mergeCells>
  <printOptions/>
  <pageMargins left="0.62" right="0.17" top="0.57" bottom="0.33" header="0.37" footer="0.33"/>
  <pageSetup horizontalDpi="600" verticalDpi="600" orientation="portrait" scale="75" r:id="rId2"/>
  <headerFooter alignWithMargins="0">
    <oddFooter>&amp;CPage 3</oddFooter>
  </headerFooter>
  <drawing r:id="rId1"/>
</worksheet>
</file>

<file path=xl/worksheets/sheet4.xml><?xml version="1.0" encoding="utf-8"?>
<worksheet xmlns="http://schemas.openxmlformats.org/spreadsheetml/2006/main" xmlns:r="http://schemas.openxmlformats.org/officeDocument/2006/relationships">
  <dimension ref="B1:P106"/>
  <sheetViews>
    <sheetView workbookViewId="0" topLeftCell="A1">
      <selection activeCell="E15" sqref="E15"/>
    </sheetView>
  </sheetViews>
  <sheetFormatPr defaultColWidth="9.140625" defaultRowHeight="12.75"/>
  <cols>
    <col min="1" max="1" width="9.28125" style="178" customWidth="1"/>
    <col min="2" max="4" width="3.7109375" style="178" customWidth="1"/>
    <col min="5" max="5" width="34.140625" style="178" customWidth="1"/>
    <col min="6" max="6" width="17.140625" style="178" customWidth="1"/>
    <col min="7" max="7" width="15.7109375" style="87" customWidth="1"/>
    <col min="8" max="8" width="5.57421875" style="178" customWidth="1"/>
    <col min="9" max="9" width="15.7109375" style="178" customWidth="1"/>
    <col min="10" max="10" width="3.7109375" style="178" customWidth="1"/>
    <col min="11" max="11" width="7.57421875" style="178" customWidth="1"/>
    <col min="12" max="12" width="34.140625" style="178" customWidth="1"/>
    <col min="13" max="13" width="14.7109375" style="178" hidden="1" customWidth="1"/>
    <col min="14" max="15" width="17.421875" style="178" hidden="1" customWidth="1"/>
    <col min="16" max="16" width="14.7109375" style="88" customWidth="1"/>
    <col min="17" max="16384" width="9.140625" style="178" customWidth="1"/>
  </cols>
  <sheetData>
    <row r="1" spans="2:9" ht="21" customHeight="1">
      <c r="B1" s="177" t="s">
        <v>143</v>
      </c>
      <c r="I1" s="179"/>
    </row>
    <row r="2" spans="2:9" ht="13.5" customHeight="1">
      <c r="B2" s="178" t="s">
        <v>105</v>
      </c>
      <c r="D2" s="180"/>
      <c r="E2" s="180"/>
      <c r="I2" s="179"/>
    </row>
    <row r="3" spans="2:9" ht="14.25">
      <c r="B3" s="178" t="s">
        <v>318</v>
      </c>
      <c r="D3" s="180"/>
      <c r="E3" s="180"/>
      <c r="I3" s="180"/>
    </row>
    <row r="4" spans="2:9" ht="15">
      <c r="B4" s="178" t="s">
        <v>106</v>
      </c>
      <c r="D4" s="180"/>
      <c r="E4" s="180"/>
      <c r="G4" s="111"/>
      <c r="I4" s="180"/>
    </row>
    <row r="5" ht="14.25">
      <c r="I5" s="180"/>
    </row>
    <row r="7" spans="2:16" ht="14.25">
      <c r="B7" s="178" t="s">
        <v>25</v>
      </c>
      <c r="F7" s="181"/>
      <c r="G7" s="89"/>
      <c r="H7" s="181"/>
      <c r="M7" s="181"/>
      <c r="N7" s="181"/>
      <c r="O7" s="181"/>
      <c r="P7" s="90"/>
    </row>
    <row r="8" spans="6:16" ht="14.25">
      <c r="F8" s="181"/>
      <c r="G8" s="182"/>
      <c r="H8" s="181"/>
      <c r="I8" s="182"/>
      <c r="M8" s="181"/>
      <c r="N8" s="181"/>
      <c r="O8" s="181"/>
      <c r="P8" s="90"/>
    </row>
    <row r="9" spans="6:16" ht="14.25">
      <c r="F9" s="181"/>
      <c r="G9" s="89" t="s">
        <v>60</v>
      </c>
      <c r="H9" s="181"/>
      <c r="I9" s="89" t="s">
        <v>54</v>
      </c>
      <c r="M9" s="181"/>
      <c r="N9" s="181"/>
      <c r="O9" s="181"/>
      <c r="P9" s="90"/>
    </row>
    <row r="10" spans="6:16" ht="14.25">
      <c r="F10" s="181"/>
      <c r="G10" s="89" t="s">
        <v>55</v>
      </c>
      <c r="H10" s="181"/>
      <c r="I10" s="89" t="s">
        <v>56</v>
      </c>
      <c r="M10" s="181"/>
      <c r="N10" s="181"/>
      <c r="O10" s="181"/>
      <c r="P10" s="90"/>
    </row>
    <row r="11" spans="6:16" ht="14.25">
      <c r="F11" s="183"/>
      <c r="G11" s="89" t="s">
        <v>58</v>
      </c>
      <c r="H11" s="89"/>
      <c r="I11" s="89" t="s">
        <v>280</v>
      </c>
      <c r="M11" s="183"/>
      <c r="N11" s="183"/>
      <c r="O11" s="183"/>
      <c r="P11" s="90"/>
    </row>
    <row r="12" spans="6:16" ht="14.25">
      <c r="F12" s="181"/>
      <c r="G12" s="91" t="s">
        <v>316</v>
      </c>
      <c r="H12" s="181"/>
      <c r="I12" s="91" t="s">
        <v>302</v>
      </c>
      <c r="M12" s="181"/>
      <c r="N12" s="181"/>
      <c r="O12" s="181"/>
      <c r="P12" s="92"/>
    </row>
    <row r="13" spans="6:16" ht="14.25">
      <c r="F13" s="181"/>
      <c r="G13" s="89" t="s">
        <v>135</v>
      </c>
      <c r="H13" s="181"/>
      <c r="I13" s="89" t="s">
        <v>135</v>
      </c>
      <c r="M13" s="181"/>
      <c r="N13" s="181"/>
      <c r="O13" s="181"/>
      <c r="P13" s="90"/>
    </row>
    <row r="14" spans="2:15" ht="15">
      <c r="B14" s="178" t="s">
        <v>87</v>
      </c>
      <c r="F14" s="90"/>
      <c r="G14" s="88"/>
      <c r="H14" s="90"/>
      <c r="I14" s="179"/>
      <c r="M14" s="90"/>
      <c r="N14" s="90"/>
      <c r="O14" s="90"/>
    </row>
    <row r="15" spans="6:15" ht="14.25">
      <c r="F15" s="90"/>
      <c r="G15" s="88"/>
      <c r="H15" s="90"/>
      <c r="M15" s="90"/>
      <c r="N15" s="90"/>
      <c r="O15" s="90"/>
    </row>
    <row r="16" spans="2:15" ht="14.25">
      <c r="B16" s="178" t="s">
        <v>279</v>
      </c>
      <c r="F16" s="90"/>
      <c r="G16" s="88">
        <v>25185</v>
      </c>
      <c r="H16" s="90"/>
      <c r="I16" s="88">
        <v>2280</v>
      </c>
      <c r="M16" s="90"/>
      <c r="N16" s="90"/>
      <c r="O16" s="90"/>
    </row>
    <row r="17" spans="2:15" ht="14.25">
      <c r="B17" s="178" t="s">
        <v>48</v>
      </c>
      <c r="F17" s="90"/>
      <c r="G17" s="88"/>
      <c r="H17" s="90"/>
      <c r="I17" s="88"/>
      <c r="M17" s="90"/>
      <c r="N17" s="90"/>
      <c r="O17" s="90"/>
    </row>
    <row r="18" spans="3:15" ht="14.25">
      <c r="C18" s="178" t="s">
        <v>161</v>
      </c>
      <c r="F18" s="90"/>
      <c r="G18" s="88">
        <v>-4720</v>
      </c>
      <c r="H18" s="90"/>
      <c r="I18" s="88">
        <v>12545</v>
      </c>
      <c r="M18" s="90"/>
      <c r="N18" s="90"/>
      <c r="O18" s="90"/>
    </row>
    <row r="19" spans="3:15" ht="14.25">
      <c r="C19" s="178" t="s">
        <v>162</v>
      </c>
      <c r="F19" s="90"/>
      <c r="G19" s="93">
        <v>-347</v>
      </c>
      <c r="H19" s="90"/>
      <c r="I19" s="93">
        <v>-201</v>
      </c>
      <c r="M19" s="90"/>
      <c r="N19" s="90"/>
      <c r="O19" s="90"/>
    </row>
    <row r="20" spans="2:15" ht="14.25">
      <c r="B20" s="178" t="s">
        <v>163</v>
      </c>
      <c r="F20" s="90"/>
      <c r="G20" s="88">
        <v>20118</v>
      </c>
      <c r="H20" s="90"/>
      <c r="I20" s="88">
        <v>14624</v>
      </c>
      <c r="M20" s="90"/>
      <c r="N20" s="90"/>
      <c r="O20" s="90"/>
    </row>
    <row r="21" spans="6:15" ht="14.25">
      <c r="F21" s="90"/>
      <c r="G21" s="88"/>
      <c r="H21" s="90"/>
      <c r="I21" s="88"/>
      <c r="M21" s="90"/>
      <c r="N21" s="90"/>
      <c r="O21" s="90"/>
    </row>
    <row r="22" spans="2:15" ht="14.25">
      <c r="B22" s="178" t="s">
        <v>175</v>
      </c>
      <c r="F22" s="90"/>
      <c r="G22" s="88"/>
      <c r="H22" s="90"/>
      <c r="I22" s="88"/>
      <c r="M22" s="90"/>
      <c r="N22" s="90"/>
      <c r="O22" s="90"/>
    </row>
    <row r="23" spans="3:15" ht="14.25">
      <c r="C23" s="178" t="s">
        <v>176</v>
      </c>
      <c r="F23" s="90"/>
      <c r="G23" s="88">
        <v>-14268</v>
      </c>
      <c r="H23" s="90"/>
      <c r="I23" s="88">
        <v>10537</v>
      </c>
      <c r="M23" s="90"/>
      <c r="N23" s="90"/>
      <c r="O23" s="90"/>
    </row>
    <row r="24" spans="3:15" ht="14.25">
      <c r="C24" s="178" t="s">
        <v>177</v>
      </c>
      <c r="F24" s="90"/>
      <c r="G24" s="93">
        <v>14607</v>
      </c>
      <c r="H24" s="90"/>
      <c r="I24" s="93">
        <v>-7600</v>
      </c>
      <c r="M24" s="90"/>
      <c r="N24" s="90"/>
      <c r="O24" s="90"/>
    </row>
    <row r="25" spans="2:15" ht="14.25">
      <c r="B25" s="178" t="s">
        <v>169</v>
      </c>
      <c r="F25" s="90"/>
      <c r="G25" s="88">
        <v>20457</v>
      </c>
      <c r="H25" s="90"/>
      <c r="I25" s="88">
        <v>17561</v>
      </c>
      <c r="M25" s="90"/>
      <c r="N25" s="90"/>
      <c r="O25" s="90"/>
    </row>
    <row r="26" spans="6:15" ht="14.25">
      <c r="F26" s="90"/>
      <c r="G26" s="88"/>
      <c r="H26" s="90"/>
      <c r="I26" s="88"/>
      <c r="M26" s="90"/>
      <c r="N26" s="90"/>
      <c r="O26" s="90"/>
    </row>
    <row r="27" spans="3:15" ht="15" customHeight="1">
      <c r="C27" s="178" t="s">
        <v>88</v>
      </c>
      <c r="F27" s="90"/>
      <c r="G27" s="88">
        <v>-828</v>
      </c>
      <c r="H27" s="90"/>
      <c r="I27" s="88">
        <v>-897</v>
      </c>
      <c r="M27" s="90"/>
      <c r="N27" s="90"/>
      <c r="O27" s="90"/>
    </row>
    <row r="28" spans="3:15" ht="14.25">
      <c r="C28" s="178" t="s">
        <v>89</v>
      </c>
      <c r="F28" s="90"/>
      <c r="G28" s="88">
        <v>-3464</v>
      </c>
      <c r="H28" s="90"/>
      <c r="I28" s="88">
        <v>-1334</v>
      </c>
      <c r="M28" s="90"/>
      <c r="N28" s="90"/>
      <c r="O28" s="90"/>
    </row>
    <row r="29" spans="3:15" ht="14.25">
      <c r="C29" s="178" t="s">
        <v>164</v>
      </c>
      <c r="F29" s="90"/>
      <c r="G29" s="88">
        <v>50</v>
      </c>
      <c r="H29" s="90"/>
      <c r="I29" s="93">
        <v>303</v>
      </c>
      <c r="M29" s="90"/>
      <c r="N29" s="90"/>
      <c r="O29" s="90"/>
    </row>
    <row r="30" spans="2:15" ht="14.25">
      <c r="B30" s="178" t="s">
        <v>165</v>
      </c>
      <c r="F30" s="90"/>
      <c r="G30" s="94">
        <v>16215</v>
      </c>
      <c r="H30" s="90"/>
      <c r="I30" s="94">
        <v>15633</v>
      </c>
      <c r="M30" s="90"/>
      <c r="N30" s="90"/>
      <c r="O30" s="90"/>
    </row>
    <row r="31" spans="6:15" ht="14.25">
      <c r="F31" s="90"/>
      <c r="G31" s="88"/>
      <c r="H31" s="90"/>
      <c r="I31" s="88"/>
      <c r="M31" s="90"/>
      <c r="N31" s="90"/>
      <c r="O31" s="90"/>
    </row>
    <row r="32" spans="2:15" ht="14.25">
      <c r="B32" s="178" t="s">
        <v>90</v>
      </c>
      <c r="F32" s="90"/>
      <c r="G32" s="88"/>
      <c r="H32" s="90"/>
      <c r="I32" s="88"/>
      <c r="M32" s="90"/>
      <c r="N32" s="90"/>
      <c r="O32" s="90"/>
    </row>
    <row r="33" spans="3:15" ht="14.25">
      <c r="C33" s="178" t="s">
        <v>38</v>
      </c>
      <c r="F33" s="90"/>
      <c r="G33" s="88">
        <v>7520</v>
      </c>
      <c r="H33" s="90"/>
      <c r="I33" s="88">
        <v>6598</v>
      </c>
      <c r="M33" s="90"/>
      <c r="N33" s="90"/>
      <c r="O33" s="90"/>
    </row>
    <row r="34" spans="3:15" ht="14.25">
      <c r="C34" s="164" t="s">
        <v>145</v>
      </c>
      <c r="F34" s="90"/>
      <c r="G34" s="93">
        <v>-4185</v>
      </c>
      <c r="H34" s="90"/>
      <c r="I34" s="93">
        <v>-3343</v>
      </c>
      <c r="M34" s="90"/>
      <c r="N34" s="90"/>
      <c r="O34" s="90"/>
    </row>
    <row r="35" spans="2:16" ht="14.25">
      <c r="B35" s="178" t="s">
        <v>352</v>
      </c>
      <c r="F35" s="90"/>
      <c r="G35" s="94">
        <v>3335</v>
      </c>
      <c r="H35" s="90"/>
      <c r="I35" s="94">
        <v>3255</v>
      </c>
      <c r="M35" s="90"/>
      <c r="N35" s="90"/>
      <c r="O35" s="90"/>
      <c r="P35" s="90"/>
    </row>
    <row r="36" spans="6:16" s="184" customFormat="1" ht="14.25">
      <c r="F36" s="90"/>
      <c r="G36" s="90"/>
      <c r="H36" s="90"/>
      <c r="I36" s="90"/>
      <c r="M36" s="90"/>
      <c r="N36" s="90"/>
      <c r="O36" s="90"/>
      <c r="P36" s="88"/>
    </row>
    <row r="37" spans="2:16" s="184" customFormat="1" ht="14.25">
      <c r="B37" s="184" t="s">
        <v>91</v>
      </c>
      <c r="F37" s="90"/>
      <c r="G37" s="88"/>
      <c r="H37" s="90"/>
      <c r="I37" s="88"/>
      <c r="M37" s="90"/>
      <c r="N37" s="90"/>
      <c r="O37" s="90"/>
      <c r="P37" s="88"/>
    </row>
    <row r="38" spans="3:16" s="184" customFormat="1" ht="14.25">
      <c r="C38" s="184" t="s">
        <v>37</v>
      </c>
      <c r="F38" s="90"/>
      <c r="G38" s="88">
        <v>0</v>
      </c>
      <c r="H38" s="90"/>
      <c r="I38" s="88">
        <v>-2349</v>
      </c>
      <c r="M38" s="90"/>
      <c r="N38" s="90"/>
      <c r="O38" s="90"/>
      <c r="P38" s="88"/>
    </row>
    <row r="39" spans="3:16" s="184" customFormat="1" ht="14.25">
      <c r="C39" s="184" t="s">
        <v>36</v>
      </c>
      <c r="F39" s="90"/>
      <c r="G39" s="88">
        <v>-5066</v>
      </c>
      <c r="H39" s="90"/>
      <c r="I39" s="88">
        <v>18146</v>
      </c>
      <c r="M39" s="90"/>
      <c r="N39" s="90"/>
      <c r="O39" s="90"/>
      <c r="P39" s="88"/>
    </row>
    <row r="40" spans="3:16" s="184" customFormat="1" ht="14.25">
      <c r="C40" s="184" t="s">
        <v>290</v>
      </c>
      <c r="F40" s="90"/>
      <c r="G40" s="88">
        <v>-134</v>
      </c>
      <c r="H40" s="90"/>
      <c r="I40" s="88">
        <v>-2909</v>
      </c>
      <c r="P40" s="88"/>
    </row>
    <row r="41" spans="2:15" ht="14.25">
      <c r="B41" s="178" t="s">
        <v>353</v>
      </c>
      <c r="F41" s="90"/>
      <c r="G41" s="94">
        <v>-5200</v>
      </c>
      <c r="H41" s="90"/>
      <c r="I41" s="94">
        <v>12888</v>
      </c>
      <c r="M41" s="90"/>
      <c r="N41" s="90"/>
      <c r="O41" s="90"/>
    </row>
    <row r="42" spans="6:15" ht="14.25">
      <c r="F42" s="90"/>
      <c r="G42" s="88"/>
      <c r="H42" s="90"/>
      <c r="I42" s="88"/>
      <c r="M42" s="90"/>
      <c r="N42" s="90"/>
      <c r="O42" s="90"/>
    </row>
    <row r="43" spans="2:15" ht="14.25">
      <c r="B43" s="178" t="s">
        <v>259</v>
      </c>
      <c r="F43" s="90"/>
      <c r="G43" s="88">
        <v>28</v>
      </c>
      <c r="H43" s="90"/>
      <c r="I43" s="88">
        <v>-636</v>
      </c>
      <c r="M43" s="90"/>
      <c r="N43" s="90"/>
      <c r="O43" s="90"/>
    </row>
    <row r="44" spans="6:15" ht="14.25">
      <c r="F44" s="90"/>
      <c r="G44" s="88"/>
      <c r="H44" s="90"/>
      <c r="I44" s="88"/>
      <c r="M44" s="90"/>
      <c r="N44" s="90"/>
      <c r="O44" s="90"/>
    </row>
    <row r="45" spans="2:15" ht="14.25">
      <c r="B45" s="178" t="s">
        <v>166</v>
      </c>
      <c r="F45" s="90"/>
      <c r="G45" s="88">
        <v>14378</v>
      </c>
      <c r="H45" s="90"/>
      <c r="I45" s="88">
        <v>31140</v>
      </c>
      <c r="M45" s="90"/>
      <c r="N45" s="90"/>
      <c r="O45" s="90"/>
    </row>
    <row r="46" spans="6:15" ht="14.25">
      <c r="F46" s="90"/>
      <c r="G46" s="88"/>
      <c r="H46" s="90"/>
      <c r="I46" s="88"/>
      <c r="M46" s="90"/>
      <c r="N46" s="90"/>
      <c r="O46" s="90"/>
    </row>
    <row r="47" spans="2:15" ht="14.25">
      <c r="B47" s="178" t="s">
        <v>281</v>
      </c>
      <c r="F47" s="90"/>
      <c r="G47" s="88">
        <v>94142</v>
      </c>
      <c r="H47" s="90"/>
      <c r="I47" s="88">
        <v>45798</v>
      </c>
      <c r="M47" s="90"/>
      <c r="N47" s="90"/>
      <c r="O47" s="90"/>
    </row>
    <row r="48" spans="6:15" ht="14.25">
      <c r="F48" s="90"/>
      <c r="G48" s="88"/>
      <c r="H48" s="90"/>
      <c r="I48" s="88"/>
      <c r="M48" s="90"/>
      <c r="N48" s="90"/>
      <c r="O48" s="90"/>
    </row>
    <row r="49" spans="2:15" ht="15" thickBot="1">
      <c r="B49" s="178" t="s">
        <v>282</v>
      </c>
      <c r="F49" s="90"/>
      <c r="G49" s="95">
        <v>108520</v>
      </c>
      <c r="H49" s="90"/>
      <c r="I49" s="95">
        <v>76938</v>
      </c>
      <c r="J49" s="185"/>
      <c r="M49" s="90"/>
      <c r="N49" s="90"/>
      <c r="O49" s="90"/>
    </row>
    <row r="50" spans="6:15" ht="15" thickTop="1">
      <c r="F50" s="90"/>
      <c r="G50" s="88"/>
      <c r="H50" s="90"/>
      <c r="I50" s="184"/>
      <c r="M50" s="90"/>
      <c r="N50" s="90"/>
      <c r="O50" s="90"/>
    </row>
    <row r="51" spans="6:16" ht="15">
      <c r="F51" s="186"/>
      <c r="G51" s="96"/>
      <c r="H51" s="186"/>
      <c r="M51" s="186"/>
      <c r="N51" s="186"/>
      <c r="O51" s="186"/>
      <c r="P51" s="90"/>
    </row>
    <row r="52" spans="6:16" ht="14.25">
      <c r="F52" s="187"/>
      <c r="G52" s="90"/>
      <c r="H52" s="187"/>
      <c r="M52" s="187"/>
      <c r="N52" s="187"/>
      <c r="O52" s="187"/>
      <c r="P52" s="90"/>
    </row>
    <row r="53" spans="6:16" ht="14.25">
      <c r="F53" s="186"/>
      <c r="G53" s="90"/>
      <c r="H53" s="186"/>
      <c r="M53" s="186"/>
      <c r="N53" s="186"/>
      <c r="O53" s="186"/>
      <c r="P53" s="90"/>
    </row>
    <row r="54" spans="6:15" ht="14.25">
      <c r="F54" s="184"/>
      <c r="G54" s="97"/>
      <c r="H54" s="184"/>
      <c r="M54" s="184"/>
      <c r="N54" s="184"/>
      <c r="O54" s="184"/>
    </row>
    <row r="55" spans="2:15" ht="15">
      <c r="B55" s="179" t="s">
        <v>167</v>
      </c>
      <c r="F55" s="184"/>
      <c r="G55" s="88"/>
      <c r="H55" s="184"/>
      <c r="I55" s="179"/>
      <c r="M55" s="184"/>
      <c r="N55" s="184"/>
      <c r="O55" s="184"/>
    </row>
    <row r="56" spans="2:15" ht="15">
      <c r="B56" s="179" t="s">
        <v>327</v>
      </c>
      <c r="F56" s="90"/>
      <c r="G56" s="88"/>
      <c r="H56" s="90"/>
      <c r="I56" s="179"/>
      <c r="M56" s="90"/>
      <c r="N56" s="90"/>
      <c r="O56" s="90"/>
    </row>
    <row r="57" spans="6:15" ht="14.25">
      <c r="F57" s="90"/>
      <c r="G57" s="88"/>
      <c r="H57" s="90"/>
      <c r="M57" s="90"/>
      <c r="N57" s="90"/>
      <c r="O57" s="90"/>
    </row>
    <row r="58" spans="6:15" ht="14.25">
      <c r="F58" s="90"/>
      <c r="G58" s="88"/>
      <c r="H58" s="90"/>
      <c r="M58" s="90"/>
      <c r="N58" s="90"/>
      <c r="O58" s="90"/>
    </row>
    <row r="59" spans="6:15" ht="14.25">
      <c r="F59" s="90"/>
      <c r="G59" s="88"/>
      <c r="H59" s="90"/>
      <c r="M59" s="90"/>
      <c r="N59" s="90"/>
      <c r="O59" s="90"/>
    </row>
    <row r="60" spans="6:15" ht="14.25">
      <c r="F60" s="90"/>
      <c r="G60" s="88"/>
      <c r="H60" s="90"/>
      <c r="M60" s="90"/>
      <c r="N60" s="90"/>
      <c r="O60" s="90"/>
    </row>
    <row r="61" spans="6:15" ht="14.25">
      <c r="F61" s="90"/>
      <c r="G61" s="88"/>
      <c r="H61" s="90"/>
      <c r="M61" s="184"/>
      <c r="N61" s="186"/>
      <c r="O61" s="186"/>
    </row>
    <row r="62" spans="6:15" ht="14.25">
      <c r="F62" s="90"/>
      <c r="G62" s="88"/>
      <c r="H62" s="90"/>
      <c r="M62" s="184"/>
      <c r="N62" s="186"/>
      <c r="O62" s="186"/>
    </row>
    <row r="63" spans="6:15" ht="14.25">
      <c r="F63" s="90"/>
      <c r="G63" s="88"/>
      <c r="H63" s="90"/>
      <c r="M63" s="184"/>
      <c r="N63" s="186"/>
      <c r="O63" s="186"/>
    </row>
    <row r="64" spans="6:15" ht="14.25">
      <c r="F64" s="90"/>
      <c r="G64" s="88"/>
      <c r="H64" s="90"/>
      <c r="M64" s="184"/>
      <c r="N64" s="186"/>
      <c r="O64" s="186"/>
    </row>
    <row r="65" spans="6:15" ht="14.25">
      <c r="F65" s="184"/>
      <c r="G65" s="88"/>
      <c r="H65" s="186"/>
      <c r="M65" s="184"/>
      <c r="N65" s="186"/>
      <c r="O65" s="186"/>
    </row>
    <row r="66" spans="6:15" ht="14.25">
      <c r="F66" s="184"/>
      <c r="G66" s="88"/>
      <c r="H66" s="186"/>
      <c r="M66" s="184"/>
      <c r="N66" s="186"/>
      <c r="O66" s="186"/>
    </row>
    <row r="67" spans="6:15" ht="14.25">
      <c r="F67" s="184"/>
      <c r="G67" s="88"/>
      <c r="H67" s="186"/>
      <c r="M67" s="184"/>
      <c r="N67" s="186"/>
      <c r="O67" s="186"/>
    </row>
    <row r="68" spans="6:15" ht="14.25">
      <c r="F68" s="184"/>
      <c r="G68" s="88"/>
      <c r="H68" s="186"/>
      <c r="M68" s="98"/>
      <c r="N68" s="99"/>
      <c r="O68" s="99"/>
    </row>
    <row r="69" spans="6:15" ht="14.25">
      <c r="F69" s="184"/>
      <c r="G69" s="88"/>
      <c r="H69" s="186"/>
      <c r="M69" s="98"/>
      <c r="N69" s="99"/>
      <c r="O69" s="99"/>
    </row>
    <row r="70" spans="6:16" ht="14.25">
      <c r="F70" s="184"/>
      <c r="G70" s="88"/>
      <c r="H70" s="186"/>
      <c r="M70" s="100"/>
      <c r="N70" s="100"/>
      <c r="O70" s="100"/>
      <c r="P70" s="101"/>
    </row>
    <row r="71" spans="6:15" ht="14.25">
      <c r="F71" s="184"/>
      <c r="G71" s="88"/>
      <c r="H71" s="186"/>
      <c r="M71" s="184"/>
      <c r="N71" s="184"/>
      <c r="O71" s="184"/>
    </row>
    <row r="72" spans="6:15" ht="14.25">
      <c r="F72" s="98"/>
      <c r="G72" s="88"/>
      <c r="H72" s="102"/>
      <c r="M72" s="184"/>
      <c r="N72" s="184"/>
      <c r="O72" s="184"/>
    </row>
    <row r="73" spans="6:15" ht="14.25">
      <c r="F73" s="98"/>
      <c r="G73" s="88"/>
      <c r="H73" s="99"/>
      <c r="M73" s="98"/>
      <c r="N73" s="98"/>
      <c r="O73" s="98"/>
    </row>
    <row r="74" spans="6:15" ht="14.25">
      <c r="F74" s="100"/>
      <c r="G74" s="101"/>
      <c r="H74" s="100"/>
      <c r="M74" s="184"/>
      <c r="N74" s="184"/>
      <c r="O74" s="184"/>
    </row>
    <row r="75" spans="6:15" ht="14.25">
      <c r="F75" s="184"/>
      <c r="G75" s="88"/>
      <c r="H75" s="184"/>
      <c r="M75" s="184"/>
      <c r="N75" s="184"/>
      <c r="O75" s="184"/>
    </row>
    <row r="76" spans="6:15" ht="14.25">
      <c r="F76" s="184"/>
      <c r="G76" s="88"/>
      <c r="H76" s="184"/>
      <c r="M76" s="184"/>
      <c r="N76" s="184"/>
      <c r="O76" s="184"/>
    </row>
    <row r="77" spans="6:15" ht="14.25">
      <c r="F77" s="98"/>
      <c r="G77" s="88"/>
      <c r="H77" s="98"/>
      <c r="M77" s="184"/>
      <c r="N77" s="184"/>
      <c r="O77" s="184"/>
    </row>
    <row r="78" spans="6:15" ht="14.25">
      <c r="F78" s="184"/>
      <c r="G78" s="88"/>
      <c r="H78" s="184"/>
      <c r="M78" s="184"/>
      <c r="N78" s="184"/>
      <c r="O78" s="184"/>
    </row>
    <row r="79" spans="6:15" ht="14.25">
      <c r="F79" s="184"/>
      <c r="G79" s="88"/>
      <c r="H79" s="184"/>
      <c r="M79" s="184"/>
      <c r="N79" s="184"/>
      <c r="O79" s="184"/>
    </row>
    <row r="80" spans="6:15" ht="14.25">
      <c r="F80" s="184"/>
      <c r="G80" s="88"/>
      <c r="H80" s="184"/>
      <c r="M80" s="184"/>
      <c r="N80" s="184"/>
      <c r="O80" s="184"/>
    </row>
    <row r="81" spans="6:15" ht="14.25">
      <c r="F81" s="184"/>
      <c r="G81" s="88"/>
      <c r="H81" s="184"/>
      <c r="M81" s="184"/>
      <c r="N81" s="184"/>
      <c r="O81" s="184"/>
    </row>
    <row r="82" spans="6:15" ht="14.25">
      <c r="F82" s="184"/>
      <c r="G82" s="88"/>
      <c r="H82" s="184"/>
      <c r="M82" s="98"/>
      <c r="N82" s="99"/>
      <c r="O82" s="99"/>
    </row>
    <row r="83" spans="6:15" ht="14.25">
      <c r="F83" s="184"/>
      <c r="G83" s="88"/>
      <c r="H83" s="184"/>
      <c r="M83" s="98"/>
      <c r="N83" s="99"/>
      <c r="O83" s="99"/>
    </row>
    <row r="84" spans="6:15" ht="14.25">
      <c r="F84" s="184"/>
      <c r="G84" s="88"/>
      <c r="H84" s="184"/>
      <c r="M84" s="98"/>
      <c r="N84" s="99"/>
      <c r="O84" s="99"/>
    </row>
    <row r="85" spans="6:15" ht="14.25">
      <c r="F85" s="184"/>
      <c r="G85" s="88"/>
      <c r="H85" s="184"/>
      <c r="M85" s="98"/>
      <c r="N85" s="99"/>
      <c r="O85" s="99"/>
    </row>
    <row r="86" spans="6:15" ht="14.25">
      <c r="F86" s="98"/>
      <c r="G86" s="88"/>
      <c r="H86" s="99"/>
      <c r="M86" s="98"/>
      <c r="N86" s="99"/>
      <c r="O86" s="99"/>
    </row>
    <row r="87" spans="6:15" ht="14.25">
      <c r="F87" s="98"/>
      <c r="G87" s="88"/>
      <c r="H87" s="99"/>
      <c r="M87" s="98"/>
      <c r="N87" s="99"/>
      <c r="O87" s="99"/>
    </row>
    <row r="88" spans="6:15" ht="14.25">
      <c r="F88" s="98"/>
      <c r="G88" s="88"/>
      <c r="H88" s="99"/>
      <c r="M88" s="98"/>
      <c r="N88" s="99"/>
      <c r="O88" s="99"/>
    </row>
    <row r="89" spans="6:15" ht="14.25">
      <c r="F89" s="98"/>
      <c r="G89" s="88"/>
      <c r="H89" s="99"/>
      <c r="M89" s="184"/>
      <c r="N89" s="184"/>
      <c r="O89" s="184"/>
    </row>
    <row r="90" spans="6:15" ht="14.25">
      <c r="F90" s="98"/>
      <c r="G90" s="88"/>
      <c r="H90" s="99"/>
      <c r="J90" s="188"/>
      <c r="K90" s="184"/>
      <c r="L90" s="184"/>
      <c r="M90" s="184"/>
      <c r="N90" s="184"/>
      <c r="O90" s="184"/>
    </row>
    <row r="91" spans="6:15" ht="14.25">
      <c r="F91" s="98"/>
      <c r="G91" s="88"/>
      <c r="H91" s="99"/>
      <c r="J91" s="184"/>
      <c r="K91" s="184"/>
      <c r="L91" s="184"/>
      <c r="M91" s="184"/>
      <c r="N91" s="184"/>
      <c r="O91" s="184"/>
    </row>
    <row r="92" spans="6:15" ht="14.25">
      <c r="F92" s="98"/>
      <c r="G92" s="88"/>
      <c r="H92" s="99"/>
      <c r="J92" s="184"/>
      <c r="K92" s="184"/>
      <c r="L92" s="184"/>
      <c r="M92" s="88"/>
      <c r="N92" s="184"/>
      <c r="O92" s="184"/>
    </row>
    <row r="93" spans="6:15" ht="14.25">
      <c r="F93" s="184"/>
      <c r="G93" s="88"/>
      <c r="H93" s="184"/>
      <c r="J93" s="184"/>
      <c r="K93" s="184"/>
      <c r="L93" s="184"/>
      <c r="M93" s="88"/>
      <c r="N93" s="184"/>
      <c r="O93" s="184"/>
    </row>
    <row r="94" spans="3:15" ht="14.25">
      <c r="C94" s="188"/>
      <c r="D94" s="184"/>
      <c r="E94" s="184"/>
      <c r="F94" s="184"/>
      <c r="G94" s="88"/>
      <c r="H94" s="184"/>
      <c r="J94" s="184"/>
      <c r="K94" s="184"/>
      <c r="L94" s="184"/>
      <c r="M94" s="88"/>
      <c r="N94" s="184"/>
      <c r="O94" s="184"/>
    </row>
    <row r="95" spans="3:15" ht="14.25">
      <c r="C95" s="184"/>
      <c r="D95" s="184"/>
      <c r="E95" s="184"/>
      <c r="F95" s="184"/>
      <c r="G95" s="88"/>
      <c r="H95" s="184"/>
      <c r="J95" s="184"/>
      <c r="K95" s="184"/>
      <c r="L95" s="184"/>
      <c r="M95" s="88"/>
      <c r="N95" s="184"/>
      <c r="O95" s="184"/>
    </row>
    <row r="96" spans="3:15" ht="14.25">
      <c r="C96" s="184"/>
      <c r="D96" s="184"/>
      <c r="E96" s="184"/>
      <c r="F96" s="88"/>
      <c r="G96" s="88"/>
      <c r="H96" s="184"/>
      <c r="J96" s="184"/>
      <c r="K96" s="184"/>
      <c r="L96" s="184"/>
      <c r="M96" s="88"/>
      <c r="N96" s="184"/>
      <c r="O96" s="184"/>
    </row>
    <row r="97" spans="3:15" ht="14.25">
      <c r="C97" s="184"/>
      <c r="D97" s="184"/>
      <c r="E97" s="184"/>
      <c r="F97" s="88"/>
      <c r="G97" s="88"/>
      <c r="H97" s="184"/>
      <c r="J97" s="184"/>
      <c r="K97" s="184"/>
      <c r="L97" s="184"/>
      <c r="M97" s="184"/>
      <c r="N97" s="184"/>
      <c r="O97" s="184"/>
    </row>
    <row r="98" spans="3:15" ht="14.25">
      <c r="C98" s="184"/>
      <c r="D98" s="184"/>
      <c r="E98" s="184"/>
      <c r="F98" s="88"/>
      <c r="G98" s="88"/>
      <c r="H98" s="184"/>
      <c r="M98" s="184"/>
      <c r="N98" s="184"/>
      <c r="O98" s="184"/>
    </row>
    <row r="99" spans="3:15" ht="14.25">
      <c r="C99" s="184"/>
      <c r="D99" s="184"/>
      <c r="E99" s="184"/>
      <c r="F99" s="88"/>
      <c r="G99" s="88"/>
      <c r="H99" s="184"/>
      <c r="M99" s="184"/>
      <c r="N99" s="184"/>
      <c r="O99" s="184"/>
    </row>
    <row r="100" spans="3:15" ht="14.25">
      <c r="C100" s="184"/>
      <c r="D100" s="184"/>
      <c r="E100" s="184"/>
      <c r="F100" s="88"/>
      <c r="G100" s="88"/>
      <c r="H100" s="184"/>
      <c r="M100" s="184"/>
      <c r="N100" s="184"/>
      <c r="O100" s="184"/>
    </row>
    <row r="101" spans="3:15" ht="14.25">
      <c r="C101" s="184"/>
      <c r="D101" s="184"/>
      <c r="E101" s="184"/>
      <c r="F101" s="184"/>
      <c r="G101" s="88"/>
      <c r="H101" s="184"/>
      <c r="M101" s="184"/>
      <c r="N101" s="184"/>
      <c r="O101" s="184"/>
    </row>
    <row r="102" spans="6:15" ht="14.25">
      <c r="F102" s="184"/>
      <c r="G102" s="88"/>
      <c r="H102" s="184"/>
      <c r="M102" s="184"/>
      <c r="N102" s="184"/>
      <c r="O102" s="184"/>
    </row>
    <row r="103" spans="6:8" ht="14.25">
      <c r="F103" s="184"/>
      <c r="G103" s="88"/>
      <c r="H103" s="184"/>
    </row>
    <row r="104" spans="6:8" ht="14.25">
      <c r="F104" s="184"/>
      <c r="G104" s="88"/>
      <c r="H104" s="184"/>
    </row>
    <row r="105" spans="6:8" ht="14.25">
      <c r="F105" s="184"/>
      <c r="G105" s="88"/>
      <c r="H105" s="184"/>
    </row>
    <row r="106" spans="6:8" ht="14.25">
      <c r="F106" s="184"/>
      <c r="G106" s="88"/>
      <c r="H106" s="184"/>
    </row>
  </sheetData>
  <printOptions horizontalCentered="1"/>
  <pageMargins left="0" right="0.25" top="0.41" bottom="0.5" header="0.19" footer="0.5"/>
  <pageSetup horizontalDpi="600" verticalDpi="600" orientation="portrait" scale="80" r:id="rId1"/>
  <headerFooter alignWithMargins="0">
    <oddFooter>&amp;CPage 4</oddFooter>
  </headerFooter>
</worksheet>
</file>

<file path=xl/worksheets/sheet5.xml><?xml version="1.0" encoding="utf-8"?>
<worksheet xmlns="http://schemas.openxmlformats.org/spreadsheetml/2006/main" xmlns:r="http://schemas.openxmlformats.org/officeDocument/2006/relationships">
  <sheetPr>
    <tabColor indexed="34"/>
  </sheetPr>
  <dimension ref="A1:P99"/>
  <sheetViews>
    <sheetView workbookViewId="0" topLeftCell="A55">
      <selection activeCell="E70" sqref="E70"/>
    </sheetView>
  </sheetViews>
  <sheetFormatPr defaultColWidth="9.140625" defaultRowHeight="12.75"/>
  <cols>
    <col min="1" max="1" width="9.140625" style="20" customWidth="1"/>
    <col min="2" max="2" width="23.7109375" style="20" customWidth="1"/>
    <col min="3" max="3" width="11.00390625" style="20" customWidth="1"/>
    <col min="4" max="4" width="9.421875" style="20" customWidth="1"/>
    <col min="5" max="5" width="17.28125" style="20" customWidth="1"/>
    <col min="6" max="6" width="10.57421875" style="20" bestFit="1" customWidth="1"/>
    <col min="7" max="7" width="2.8515625" style="20" customWidth="1"/>
    <col min="8" max="8" width="2.421875" style="20" customWidth="1"/>
    <col min="9" max="9" width="9.140625" style="20" customWidth="1"/>
    <col min="10" max="10" width="18.140625" style="20" customWidth="1"/>
    <col min="11" max="11" width="10.421875" style="20" bestFit="1" customWidth="1"/>
    <col min="12" max="12" width="11.00390625" style="20" customWidth="1"/>
    <col min="13" max="13" width="11.7109375" style="20" customWidth="1"/>
    <col min="14" max="14" width="20.140625" style="20" customWidth="1"/>
    <col min="15" max="15" width="10.140625" style="20" customWidth="1"/>
    <col min="16" max="16384" width="9.140625" style="20" customWidth="1"/>
  </cols>
  <sheetData>
    <row r="1" spans="1:15" ht="12.75">
      <c r="A1" s="12"/>
      <c r="O1" s="32"/>
    </row>
    <row r="2" ht="12.75"/>
    <row r="3" spans="1:15" ht="12.75">
      <c r="A3" s="44"/>
      <c r="B3" s="45"/>
      <c r="C3" s="45"/>
      <c r="D3" s="45"/>
      <c r="E3" s="45"/>
      <c r="F3" s="45"/>
      <c r="G3" s="46"/>
      <c r="H3" s="45"/>
      <c r="I3" s="45"/>
      <c r="J3" s="45"/>
      <c r="K3" s="45"/>
      <c r="L3" s="45"/>
      <c r="M3" s="45"/>
      <c r="N3" s="45"/>
      <c r="O3" s="46"/>
    </row>
    <row r="4" spans="1:15" ht="12.75">
      <c r="A4" s="47"/>
      <c r="B4" s="18"/>
      <c r="C4" s="13"/>
      <c r="D4" s="18"/>
      <c r="E4" s="63"/>
      <c r="F4" s="18"/>
      <c r="G4" s="48"/>
      <c r="H4" s="18"/>
      <c r="I4" s="18"/>
      <c r="J4" s="18"/>
      <c r="K4" s="13"/>
      <c r="L4" s="18"/>
      <c r="M4" s="18"/>
      <c r="N4" s="63"/>
      <c r="O4" s="48"/>
    </row>
    <row r="5" spans="1:15" ht="12.75">
      <c r="A5" s="47"/>
      <c r="B5" s="18"/>
      <c r="C5" s="18"/>
      <c r="D5" s="18"/>
      <c r="E5" s="18"/>
      <c r="F5" s="18"/>
      <c r="G5" s="48"/>
      <c r="H5" s="18"/>
      <c r="I5" s="18"/>
      <c r="J5" s="18"/>
      <c r="K5" s="18"/>
      <c r="L5" s="18"/>
      <c r="M5" s="18"/>
      <c r="N5" s="18"/>
      <c r="O5" s="48"/>
    </row>
    <row r="6" spans="1:15" ht="12.75">
      <c r="A6" s="16"/>
      <c r="B6" s="14"/>
      <c r="C6" s="14"/>
      <c r="D6" s="14"/>
      <c r="E6" s="18"/>
      <c r="F6" s="14"/>
      <c r="G6" s="15"/>
      <c r="H6" s="18"/>
      <c r="I6" s="14"/>
      <c r="J6" s="18"/>
      <c r="K6" s="14"/>
      <c r="L6" s="14"/>
      <c r="M6" s="14"/>
      <c r="N6" s="14"/>
      <c r="O6" s="15"/>
    </row>
    <row r="7" spans="1:15" ht="12.75">
      <c r="A7" s="47"/>
      <c r="B7" s="18"/>
      <c r="C7" s="18"/>
      <c r="D7" s="18"/>
      <c r="E7" s="18"/>
      <c r="F7" s="18"/>
      <c r="G7" s="48"/>
      <c r="H7" s="18"/>
      <c r="I7" s="18"/>
      <c r="J7" s="18"/>
      <c r="K7" s="18"/>
      <c r="L7" s="18"/>
      <c r="M7" s="18"/>
      <c r="N7" s="18"/>
      <c r="O7" s="48"/>
    </row>
    <row r="8" spans="1:15" ht="12.75">
      <c r="A8" s="47"/>
      <c r="B8" s="18"/>
      <c r="C8" s="18"/>
      <c r="D8" s="18"/>
      <c r="E8" s="18"/>
      <c r="F8" s="18"/>
      <c r="G8" s="48"/>
      <c r="H8" s="18"/>
      <c r="I8" s="18"/>
      <c r="J8" s="18"/>
      <c r="K8" s="18"/>
      <c r="L8" s="18"/>
      <c r="M8" s="18"/>
      <c r="N8" s="18"/>
      <c r="O8" s="48"/>
    </row>
    <row r="9" spans="1:15" ht="12.75">
      <c r="A9" s="47"/>
      <c r="B9" s="18"/>
      <c r="C9" s="18"/>
      <c r="D9" s="18"/>
      <c r="E9" s="18"/>
      <c r="F9" s="18"/>
      <c r="G9" s="48"/>
      <c r="H9" s="18"/>
      <c r="I9" s="18"/>
      <c r="J9" s="18"/>
      <c r="K9" s="18"/>
      <c r="L9" s="18"/>
      <c r="M9" s="18"/>
      <c r="N9" s="18"/>
      <c r="O9" s="48"/>
    </row>
    <row r="10" spans="1:15" ht="12.75">
      <c r="A10" s="47"/>
      <c r="B10" s="18"/>
      <c r="C10" s="13" t="s">
        <v>78</v>
      </c>
      <c r="D10" s="18"/>
      <c r="E10" s="63"/>
      <c r="F10" s="63"/>
      <c r="G10" s="48"/>
      <c r="H10" s="18"/>
      <c r="I10" s="18"/>
      <c r="J10" s="18"/>
      <c r="K10" s="13" t="s">
        <v>267</v>
      </c>
      <c r="L10" s="18"/>
      <c r="M10" s="18"/>
      <c r="N10" s="18"/>
      <c r="O10" s="48"/>
    </row>
    <row r="11" spans="1:15" ht="12.75">
      <c r="A11" s="47" t="s">
        <v>92</v>
      </c>
      <c r="B11" s="18"/>
      <c r="C11" s="48">
        <v>50687</v>
      </c>
      <c r="D11" s="18" t="s">
        <v>93</v>
      </c>
      <c r="E11" s="18"/>
      <c r="F11" s="18">
        <v>50932</v>
      </c>
      <c r="G11" s="48"/>
      <c r="H11" s="18"/>
      <c r="I11" s="18" t="s">
        <v>93</v>
      </c>
      <c r="J11" s="18"/>
      <c r="K11" s="48">
        <v>65904</v>
      </c>
      <c r="L11" s="18"/>
      <c r="M11" s="18"/>
      <c r="N11" s="18"/>
      <c r="O11" s="48">
        <v>71894</v>
      </c>
    </row>
    <row r="12" spans="1:15" ht="12.75">
      <c r="A12" s="47" t="s">
        <v>263</v>
      </c>
      <c r="B12" s="18"/>
      <c r="C12" s="48">
        <v>166</v>
      </c>
      <c r="D12" s="18" t="s">
        <v>11</v>
      </c>
      <c r="E12" s="18"/>
      <c r="F12" s="54"/>
      <c r="G12" s="48"/>
      <c r="H12" s="18"/>
      <c r="I12" s="18" t="s">
        <v>274</v>
      </c>
      <c r="J12" s="18"/>
      <c r="K12" s="48">
        <v>30</v>
      </c>
      <c r="L12" s="18" t="s">
        <v>273</v>
      </c>
      <c r="M12" s="18"/>
      <c r="N12" s="18"/>
      <c r="O12" s="48">
        <v>113</v>
      </c>
    </row>
    <row r="13" spans="1:15" ht="12.75">
      <c r="A13" s="47"/>
      <c r="B13" s="18"/>
      <c r="C13" s="48"/>
      <c r="D13" s="14" t="s">
        <v>260</v>
      </c>
      <c r="E13" s="18"/>
      <c r="F13" s="60"/>
      <c r="G13" s="48"/>
      <c r="H13" s="18"/>
      <c r="I13" s="14" t="s">
        <v>102</v>
      </c>
      <c r="K13" s="15">
        <f>+O18-K11-K12-K16</f>
        <v>1322</v>
      </c>
      <c r="L13" s="18"/>
      <c r="M13" s="18"/>
      <c r="N13" s="18"/>
      <c r="O13" s="48"/>
    </row>
    <row r="14" spans="1:15" ht="12.75">
      <c r="A14" s="47"/>
      <c r="B14" s="18"/>
      <c r="C14" s="55"/>
      <c r="D14" s="14"/>
      <c r="E14" s="18"/>
      <c r="F14" s="148"/>
      <c r="G14" s="48"/>
      <c r="H14" s="18"/>
      <c r="K14" s="48"/>
      <c r="L14" s="18"/>
      <c r="M14" s="18"/>
      <c r="N14" s="18"/>
      <c r="O14" s="48"/>
    </row>
    <row r="15" spans="1:15" ht="12.75">
      <c r="A15" s="47"/>
      <c r="B15" s="18"/>
      <c r="C15" s="55"/>
      <c r="D15" s="14" t="s">
        <v>99</v>
      </c>
      <c r="E15" s="18"/>
      <c r="F15" s="14">
        <f>+C12+C11-F13-F12-F11</f>
        <v>-79</v>
      </c>
      <c r="G15" s="48"/>
      <c r="H15" s="18"/>
      <c r="I15" s="14"/>
      <c r="J15" s="18"/>
      <c r="K15" s="15"/>
      <c r="L15" s="18"/>
      <c r="M15" s="18"/>
      <c r="N15" s="18"/>
      <c r="O15" s="48"/>
    </row>
    <row r="16" spans="1:15" ht="12.75">
      <c r="A16" s="18"/>
      <c r="B16" s="18"/>
      <c r="C16" s="48"/>
      <c r="D16" s="53"/>
      <c r="E16" s="14"/>
      <c r="F16" s="60"/>
      <c r="G16" s="48"/>
      <c r="H16" s="18"/>
      <c r="I16" s="14" t="s">
        <v>99</v>
      </c>
      <c r="J16" s="18"/>
      <c r="K16" s="15">
        <v>4751</v>
      </c>
      <c r="L16" s="18"/>
      <c r="M16" s="18"/>
      <c r="N16" s="18"/>
      <c r="O16" s="48"/>
    </row>
    <row r="17" spans="1:15" ht="12.75">
      <c r="A17" s="47"/>
      <c r="B17" s="18"/>
      <c r="C17" s="55"/>
      <c r="D17" s="18"/>
      <c r="E17" s="18"/>
      <c r="F17" s="18"/>
      <c r="G17" s="48"/>
      <c r="H17" s="18"/>
      <c r="I17" s="14"/>
      <c r="J17" s="18"/>
      <c r="K17" s="15"/>
      <c r="L17" s="18"/>
      <c r="M17" s="18"/>
      <c r="N17" s="18"/>
      <c r="O17" s="48"/>
    </row>
    <row r="18" spans="1:15" ht="12.75">
      <c r="A18" s="47"/>
      <c r="B18" s="18"/>
      <c r="C18" s="55"/>
      <c r="D18" s="18"/>
      <c r="E18" s="18"/>
      <c r="F18" s="18"/>
      <c r="G18" s="48"/>
      <c r="H18" s="18"/>
      <c r="I18" s="18"/>
      <c r="J18" s="18"/>
      <c r="K18" s="49">
        <f>+O18</f>
        <v>72007</v>
      </c>
      <c r="L18" s="18"/>
      <c r="M18" s="18"/>
      <c r="N18" s="18"/>
      <c r="O18" s="49">
        <f>SUM(O11:O17)</f>
        <v>72007</v>
      </c>
    </row>
    <row r="19" spans="1:15" ht="12.75">
      <c r="A19" s="47"/>
      <c r="B19" s="18"/>
      <c r="C19" s="55"/>
      <c r="D19" s="18"/>
      <c r="E19" s="18"/>
      <c r="F19" s="18"/>
      <c r="G19" s="48"/>
      <c r="H19" s="18"/>
      <c r="I19" s="14"/>
      <c r="J19" s="18"/>
      <c r="K19" s="14"/>
      <c r="L19" s="18"/>
      <c r="M19" s="18"/>
      <c r="N19" s="18"/>
      <c r="O19" s="48"/>
    </row>
    <row r="20" spans="1:15" ht="12.75">
      <c r="A20" s="16"/>
      <c r="B20" s="18"/>
      <c r="C20" s="58"/>
      <c r="D20" s="18"/>
      <c r="E20" s="18"/>
      <c r="F20" s="54"/>
      <c r="G20" s="48"/>
      <c r="H20" s="18"/>
      <c r="I20" s="14"/>
      <c r="J20" s="18"/>
      <c r="K20" s="14"/>
      <c r="L20" s="18"/>
      <c r="M20" s="18"/>
      <c r="N20" s="18"/>
      <c r="O20" s="48"/>
    </row>
    <row r="21" spans="1:15" ht="12.75">
      <c r="A21" s="47"/>
      <c r="B21" s="18"/>
      <c r="C21" s="49">
        <f>SUM(C11:C20)</f>
        <v>50853</v>
      </c>
      <c r="D21" s="18"/>
      <c r="E21" s="18"/>
      <c r="F21" s="52">
        <f>SUM(F11:F20)</f>
        <v>50853</v>
      </c>
      <c r="G21" s="48"/>
      <c r="H21" s="18"/>
      <c r="I21" s="18"/>
      <c r="J21" s="18"/>
      <c r="K21" s="18"/>
      <c r="L21" s="18"/>
      <c r="M21" s="18"/>
      <c r="N21" s="18"/>
      <c r="O21" s="48"/>
    </row>
    <row r="22" spans="1:15" ht="12.75">
      <c r="A22" s="47"/>
      <c r="B22" s="18"/>
      <c r="C22" s="18"/>
      <c r="D22" s="18"/>
      <c r="E22" s="18"/>
      <c r="F22" s="18"/>
      <c r="G22" s="48"/>
      <c r="H22" s="18"/>
      <c r="I22" s="18"/>
      <c r="J22" s="18"/>
      <c r="K22" s="18"/>
      <c r="L22" s="18"/>
      <c r="M22" s="18"/>
      <c r="N22" s="18"/>
      <c r="O22" s="48"/>
    </row>
    <row r="23" spans="1:15" ht="12.75">
      <c r="A23" s="47"/>
      <c r="B23" s="18"/>
      <c r="C23" s="13" t="s">
        <v>261</v>
      </c>
      <c r="D23" s="18"/>
      <c r="E23" s="63"/>
      <c r="F23" s="63"/>
      <c r="G23" s="48"/>
      <c r="H23" s="18"/>
      <c r="O23" s="48"/>
    </row>
    <row r="24" spans="1:15" ht="12.75">
      <c r="A24" s="47" t="s">
        <v>92</v>
      </c>
      <c r="B24" s="18"/>
      <c r="C24" s="48">
        <v>69783</v>
      </c>
      <c r="D24" s="18" t="s">
        <v>93</v>
      </c>
      <c r="E24" s="18"/>
      <c r="F24" s="18">
        <v>64254</v>
      </c>
      <c r="G24" s="48"/>
      <c r="H24" s="18"/>
      <c r="O24" s="48"/>
    </row>
    <row r="25" spans="1:15" ht="12.75">
      <c r="A25" s="47" t="s">
        <v>262</v>
      </c>
      <c r="B25" s="18"/>
      <c r="C25" s="48">
        <v>44</v>
      </c>
      <c r="D25" s="14"/>
      <c r="E25" s="18"/>
      <c r="F25" s="60"/>
      <c r="G25" s="48"/>
      <c r="H25" s="18"/>
      <c r="O25" s="48"/>
    </row>
    <row r="26" spans="1:15" ht="12.75">
      <c r="A26" s="47" t="s">
        <v>268</v>
      </c>
      <c r="B26" s="18"/>
      <c r="C26" s="55"/>
      <c r="D26" s="18" t="s">
        <v>97</v>
      </c>
      <c r="E26" s="18"/>
      <c r="F26" s="54">
        <v>17</v>
      </c>
      <c r="G26" s="48"/>
      <c r="H26" s="18"/>
      <c r="O26" s="48"/>
    </row>
    <row r="27" spans="1:16" ht="12.75">
      <c r="A27" s="18" t="s">
        <v>140</v>
      </c>
      <c r="B27" s="18"/>
      <c r="C27" s="48"/>
      <c r="D27" s="18" t="s">
        <v>41</v>
      </c>
      <c r="E27" s="18"/>
      <c r="F27" s="18">
        <v>0</v>
      </c>
      <c r="G27" s="15"/>
      <c r="H27" s="18"/>
      <c r="O27" s="48"/>
      <c r="P27" s="53"/>
    </row>
    <row r="28" spans="1:16" ht="12.75">
      <c r="A28" s="47" t="s">
        <v>100</v>
      </c>
      <c r="B28" s="18"/>
      <c r="C28" s="55">
        <v>27</v>
      </c>
      <c r="D28" s="18" t="s">
        <v>157</v>
      </c>
      <c r="E28" s="18"/>
      <c r="F28" s="54"/>
      <c r="G28" s="15"/>
      <c r="H28" s="18"/>
      <c r="O28" s="48"/>
      <c r="P28" s="53"/>
    </row>
    <row r="29" spans="1:15" ht="12.75">
      <c r="A29" s="47" t="s">
        <v>174</v>
      </c>
      <c r="B29" s="18"/>
      <c r="C29" s="55"/>
      <c r="D29" s="20" t="s">
        <v>271</v>
      </c>
      <c r="E29" s="14"/>
      <c r="F29" s="60"/>
      <c r="G29" s="15"/>
      <c r="H29" s="18"/>
      <c r="O29" s="48"/>
    </row>
    <row r="30" spans="1:15" ht="12.75">
      <c r="A30" s="47" t="s">
        <v>150</v>
      </c>
      <c r="B30" s="18"/>
      <c r="C30" s="58"/>
      <c r="D30" s="54" t="s">
        <v>275</v>
      </c>
      <c r="E30" s="54"/>
      <c r="F30" s="54">
        <v>42</v>
      </c>
      <c r="G30" s="15"/>
      <c r="H30" s="18"/>
      <c r="O30" s="48"/>
    </row>
    <row r="31" spans="3:15" ht="12.75">
      <c r="C31" s="48"/>
      <c r="D31" s="18" t="s">
        <v>276</v>
      </c>
      <c r="E31" s="18"/>
      <c r="F31" s="18">
        <v>44</v>
      </c>
      <c r="G31" s="48"/>
      <c r="H31" s="18"/>
      <c r="O31" s="48"/>
    </row>
    <row r="32" spans="1:15" ht="12.75">
      <c r="A32" s="16" t="s">
        <v>141</v>
      </c>
      <c r="B32" s="14"/>
      <c r="C32" s="55"/>
      <c r="D32" s="20" t="s">
        <v>277</v>
      </c>
      <c r="F32" s="20">
        <v>54</v>
      </c>
      <c r="G32" s="48"/>
      <c r="H32" s="18"/>
      <c r="I32" s="14"/>
      <c r="J32" s="14"/>
      <c r="K32" s="14"/>
      <c r="L32" s="18"/>
      <c r="M32" s="18"/>
      <c r="N32" s="18"/>
      <c r="O32" s="48"/>
    </row>
    <row r="33" spans="1:15" ht="12.75">
      <c r="A33" s="18" t="s">
        <v>260</v>
      </c>
      <c r="B33" s="14"/>
      <c r="C33" s="55"/>
      <c r="D33" s="20" t="s">
        <v>278</v>
      </c>
      <c r="E33" s="18"/>
      <c r="F33" s="18">
        <v>1</v>
      </c>
      <c r="G33" s="48"/>
      <c r="H33" s="18"/>
      <c r="I33" s="18"/>
      <c r="J33" s="18"/>
      <c r="K33" s="18"/>
      <c r="L33" s="18"/>
      <c r="M33" s="18"/>
      <c r="N33" s="18"/>
      <c r="O33" s="48"/>
    </row>
    <row r="34" spans="1:15" ht="12.75">
      <c r="A34" s="16"/>
      <c r="B34" s="14"/>
      <c r="C34" s="58"/>
      <c r="G34" s="48"/>
      <c r="H34" s="18"/>
      <c r="I34" s="18"/>
      <c r="J34" s="18"/>
      <c r="K34" s="18"/>
      <c r="L34" s="18"/>
      <c r="M34" s="18"/>
      <c r="N34" s="18"/>
      <c r="O34" s="48"/>
    </row>
    <row r="35" spans="2:15" ht="12.75">
      <c r="B35" s="18"/>
      <c r="C35" s="55"/>
      <c r="D35" s="20" t="s">
        <v>99</v>
      </c>
      <c r="E35" s="18"/>
      <c r="F35" s="18"/>
      <c r="G35" s="48"/>
      <c r="H35" s="18"/>
      <c r="I35" s="54"/>
      <c r="J35" s="54"/>
      <c r="K35" s="59"/>
      <c r="L35" s="54"/>
      <c r="M35" s="54"/>
      <c r="N35" s="54"/>
      <c r="O35" s="64"/>
    </row>
    <row r="36" spans="1:15" ht="12.75">
      <c r="A36" s="47"/>
      <c r="B36" s="18"/>
      <c r="C36" s="55"/>
      <c r="D36" s="14" t="s">
        <v>260</v>
      </c>
      <c r="E36" s="18"/>
      <c r="F36" s="14">
        <f>+C38-F26-F24-F30-F31-F32-F33</f>
        <v>701</v>
      </c>
      <c r="G36" s="48"/>
      <c r="H36" s="18"/>
      <c r="I36" s="54"/>
      <c r="J36" s="54"/>
      <c r="K36" s="54"/>
      <c r="L36" s="54"/>
      <c r="M36" s="54"/>
      <c r="N36" s="54"/>
      <c r="O36" s="55"/>
    </row>
    <row r="37" spans="1:15" ht="12.75">
      <c r="A37" s="16" t="s">
        <v>99</v>
      </c>
      <c r="B37" s="18"/>
      <c r="C37" s="58">
        <v>-4741</v>
      </c>
      <c r="D37" s="18"/>
      <c r="E37" s="18"/>
      <c r="F37" s="54"/>
      <c r="G37" s="48"/>
      <c r="H37" s="18"/>
      <c r="I37" s="60"/>
      <c r="J37" s="60"/>
      <c r="K37" s="60"/>
      <c r="L37" s="60"/>
      <c r="M37" s="60"/>
      <c r="N37" s="54"/>
      <c r="O37" s="58"/>
    </row>
    <row r="38" spans="1:15" ht="12.75">
      <c r="A38" s="47"/>
      <c r="B38" s="18"/>
      <c r="C38" s="49">
        <f>SUM(C24:C37)</f>
        <v>65113</v>
      </c>
      <c r="D38" s="18"/>
      <c r="E38" s="18"/>
      <c r="F38" s="52">
        <f>SUM(F24:F37)</f>
        <v>65113</v>
      </c>
      <c r="G38" s="15"/>
      <c r="H38" s="18"/>
      <c r="I38" s="60"/>
      <c r="J38" s="54"/>
      <c r="K38" s="60"/>
      <c r="L38" s="60"/>
      <c r="M38" s="54"/>
      <c r="N38" s="54"/>
      <c r="O38" s="58"/>
    </row>
    <row r="39" spans="1:15" ht="12.75">
      <c r="A39" s="47"/>
      <c r="B39" s="14"/>
      <c r="C39" s="48"/>
      <c r="D39" s="14"/>
      <c r="E39" s="18"/>
      <c r="F39" s="14"/>
      <c r="G39" s="15"/>
      <c r="H39" s="18"/>
      <c r="I39" s="60"/>
      <c r="J39" s="60"/>
      <c r="K39" s="60"/>
      <c r="L39" s="60"/>
      <c r="M39" s="60"/>
      <c r="N39" s="54"/>
      <c r="O39" s="58"/>
    </row>
    <row r="40" spans="1:15" ht="12.75">
      <c r="A40" s="47"/>
      <c r="B40" s="18"/>
      <c r="C40" s="13" t="s">
        <v>272</v>
      </c>
      <c r="D40" s="18"/>
      <c r="E40" s="63"/>
      <c r="F40" s="18"/>
      <c r="G40" s="48"/>
      <c r="H40" s="18"/>
      <c r="I40" s="60"/>
      <c r="J40" s="60"/>
      <c r="K40" s="60"/>
      <c r="L40" s="60"/>
      <c r="M40" s="60"/>
      <c r="N40" s="54"/>
      <c r="O40" s="58"/>
    </row>
    <row r="41" spans="1:15" ht="12.75">
      <c r="A41" s="47" t="s">
        <v>264</v>
      </c>
      <c r="B41" s="18"/>
      <c r="C41" s="48">
        <f>47758+2024</f>
        <v>49782</v>
      </c>
      <c r="D41" s="18" t="s">
        <v>265</v>
      </c>
      <c r="E41" s="18"/>
      <c r="F41" s="18">
        <f>48441+2394</f>
        <v>50835</v>
      </c>
      <c r="G41" s="48"/>
      <c r="H41" s="18"/>
      <c r="I41" s="54"/>
      <c r="J41" s="54"/>
      <c r="K41" s="18"/>
      <c r="L41" s="18"/>
      <c r="O41" s="48"/>
    </row>
    <row r="42" spans="1:15" ht="12.75">
      <c r="A42" s="14" t="s">
        <v>269</v>
      </c>
      <c r="B42" s="18"/>
      <c r="C42" s="15"/>
      <c r="D42" s="18" t="s">
        <v>270</v>
      </c>
      <c r="E42" s="18"/>
      <c r="F42" s="18"/>
      <c r="G42" s="48"/>
      <c r="H42" s="18"/>
      <c r="I42" s="18"/>
      <c r="J42" s="18"/>
      <c r="K42" s="18"/>
      <c r="L42" s="60"/>
      <c r="M42" s="18"/>
      <c r="N42" s="18"/>
      <c r="O42" s="15"/>
    </row>
    <row r="43" spans="1:15" ht="12.75">
      <c r="A43" s="14" t="s">
        <v>266</v>
      </c>
      <c r="B43" s="18"/>
      <c r="C43" s="15">
        <f>+F44-C41-C42</f>
        <v>1053</v>
      </c>
      <c r="D43" s="18"/>
      <c r="E43" s="18"/>
      <c r="F43" s="18"/>
      <c r="G43" s="48"/>
      <c r="H43" s="18"/>
      <c r="I43" s="18"/>
      <c r="J43" s="18"/>
      <c r="K43" s="18"/>
      <c r="L43" s="60"/>
      <c r="M43" s="18"/>
      <c r="N43" s="18"/>
      <c r="O43" s="15"/>
    </row>
    <row r="44" spans="1:15" ht="12.75">
      <c r="A44" s="16"/>
      <c r="B44" s="14"/>
      <c r="C44" s="49">
        <f>+C43+C42+C41</f>
        <v>50835</v>
      </c>
      <c r="D44" s="18"/>
      <c r="E44" s="18"/>
      <c r="F44" s="52">
        <f>+F42+F41</f>
        <v>50835</v>
      </c>
      <c r="G44" s="48"/>
      <c r="H44" s="18"/>
      <c r="K44" s="54"/>
      <c r="L44" s="54"/>
      <c r="M44" s="54"/>
      <c r="N44" s="54"/>
      <c r="O44" s="55"/>
    </row>
    <row r="45" spans="1:15" ht="12.75">
      <c r="A45" s="47"/>
      <c r="B45" s="14"/>
      <c r="C45" s="48"/>
      <c r="D45" s="18"/>
      <c r="E45" s="18"/>
      <c r="F45" s="18"/>
      <c r="G45" s="48"/>
      <c r="H45" s="18"/>
      <c r="I45" s="60"/>
      <c r="J45" s="60"/>
      <c r="K45" s="60"/>
      <c r="L45" s="60"/>
      <c r="M45" s="60"/>
      <c r="N45" s="54"/>
      <c r="O45" s="58"/>
    </row>
    <row r="46" spans="1:15" ht="12.75">
      <c r="A46" s="42"/>
      <c r="B46" s="54"/>
      <c r="C46" s="54"/>
      <c r="D46" s="18"/>
      <c r="E46" s="18"/>
      <c r="F46" s="18"/>
      <c r="G46" s="48"/>
      <c r="H46" s="18"/>
      <c r="I46" s="60"/>
      <c r="J46" s="60"/>
      <c r="K46" s="60"/>
      <c r="L46" s="60"/>
      <c r="M46" s="60"/>
      <c r="N46" s="54"/>
      <c r="O46" s="58"/>
    </row>
    <row r="47" spans="1:15" ht="12.75">
      <c r="A47" s="47"/>
      <c r="B47" s="18"/>
      <c r="C47" s="18"/>
      <c r="D47" s="18"/>
      <c r="E47" s="18"/>
      <c r="F47" s="18"/>
      <c r="G47" s="48"/>
      <c r="H47" s="18"/>
      <c r="I47" s="54"/>
      <c r="J47" s="54"/>
      <c r="K47" s="54"/>
      <c r="L47" s="54"/>
      <c r="M47" s="54"/>
      <c r="N47" s="54"/>
      <c r="O47" s="55"/>
    </row>
    <row r="48" spans="1:15" ht="12.75">
      <c r="A48" s="14"/>
      <c r="B48" s="14"/>
      <c r="C48" s="14"/>
      <c r="D48" s="18"/>
      <c r="E48" s="18"/>
      <c r="F48" s="18"/>
      <c r="G48" s="48"/>
      <c r="H48" s="18"/>
      <c r="I48" s="18"/>
      <c r="J48" s="18"/>
      <c r="K48" s="18"/>
      <c r="L48" s="18"/>
      <c r="M48" s="18"/>
      <c r="N48" s="18"/>
      <c r="O48" s="48"/>
    </row>
    <row r="49" spans="1:15" ht="12.75">
      <c r="A49" s="47"/>
      <c r="B49" s="18"/>
      <c r="C49" s="54"/>
      <c r="D49" s="18"/>
      <c r="E49" s="18"/>
      <c r="F49" s="18"/>
      <c r="G49" s="48"/>
      <c r="H49" s="18"/>
      <c r="I49" s="18"/>
      <c r="J49" s="18"/>
      <c r="K49" s="18"/>
      <c r="L49" s="18"/>
      <c r="M49" s="18"/>
      <c r="N49" s="18"/>
      <c r="O49" s="48"/>
    </row>
    <row r="50" spans="1:15" ht="12.75">
      <c r="A50" s="47"/>
      <c r="B50" s="18"/>
      <c r="C50" s="18"/>
      <c r="D50" s="18"/>
      <c r="E50" s="18"/>
      <c r="F50" s="18"/>
      <c r="G50" s="48"/>
      <c r="H50" s="18"/>
      <c r="I50" s="18"/>
      <c r="J50" s="18"/>
      <c r="K50" s="18"/>
      <c r="L50" s="18"/>
      <c r="M50" s="18"/>
      <c r="N50" s="18"/>
      <c r="O50" s="48"/>
    </row>
    <row r="51" spans="1:15" ht="12.75">
      <c r="A51" s="50"/>
      <c r="B51" s="19"/>
      <c r="C51" s="19"/>
      <c r="D51" s="19"/>
      <c r="E51" s="19"/>
      <c r="F51" s="19"/>
      <c r="G51" s="51"/>
      <c r="H51" s="19"/>
      <c r="I51" s="19"/>
      <c r="J51" s="19"/>
      <c r="K51" s="19"/>
      <c r="L51" s="19"/>
      <c r="M51" s="19"/>
      <c r="N51" s="19"/>
      <c r="O51" s="51"/>
    </row>
    <row r="52" spans="1:15" ht="12.75">
      <c r="A52" s="18"/>
      <c r="B52" s="18"/>
      <c r="C52" s="18"/>
      <c r="D52" s="18"/>
      <c r="E52" s="18"/>
      <c r="F52" s="18"/>
      <c r="G52" s="18"/>
      <c r="H52" s="18"/>
      <c r="I52" s="18"/>
      <c r="J52" s="18"/>
      <c r="K52" s="18"/>
      <c r="L52" s="18"/>
      <c r="M52" s="18"/>
      <c r="N52" s="18"/>
      <c r="O52" s="18"/>
    </row>
    <row r="53" spans="1:15" ht="12.75">
      <c r="A53" s="105" t="s">
        <v>184</v>
      </c>
      <c r="B53" s="45"/>
      <c r="C53" s="45"/>
      <c r="D53" s="45"/>
      <c r="E53" s="45"/>
      <c r="F53" s="45"/>
      <c r="G53" s="46"/>
      <c r="H53" s="45"/>
      <c r="I53" s="45"/>
      <c r="J53" s="45"/>
      <c r="K53" s="45"/>
      <c r="L53" s="45"/>
      <c r="M53" s="45"/>
      <c r="N53" s="45"/>
      <c r="O53" s="46"/>
    </row>
    <row r="54" spans="1:15" ht="12.75">
      <c r="A54" s="47"/>
      <c r="B54" s="18"/>
      <c r="C54" s="18"/>
      <c r="D54" s="18"/>
      <c r="E54" s="18"/>
      <c r="F54" s="18"/>
      <c r="G54" s="48"/>
      <c r="H54" s="18"/>
      <c r="I54" s="18"/>
      <c r="J54" s="18"/>
      <c r="K54" s="18"/>
      <c r="L54" s="18"/>
      <c r="M54" s="18"/>
      <c r="N54" s="18"/>
      <c r="O54" s="48"/>
    </row>
    <row r="55" spans="1:15" ht="12.75">
      <c r="A55" s="47"/>
      <c r="B55" s="18"/>
      <c r="C55" s="13" t="s">
        <v>42</v>
      </c>
      <c r="D55" s="18"/>
      <c r="E55" s="63"/>
      <c r="F55" s="65" t="s">
        <v>179</v>
      </c>
      <c r="G55" s="48"/>
      <c r="H55" s="18"/>
      <c r="I55" s="18"/>
      <c r="J55" s="18"/>
      <c r="K55" s="13" t="s">
        <v>43</v>
      </c>
      <c r="L55" s="18"/>
      <c r="M55" s="18"/>
      <c r="N55" s="63" t="s">
        <v>179</v>
      </c>
      <c r="O55" s="48"/>
    </row>
    <row r="56" spans="1:15" ht="12.75">
      <c r="A56" s="47" t="s">
        <v>92</v>
      </c>
      <c r="B56" s="18"/>
      <c r="C56" s="48">
        <v>2347</v>
      </c>
      <c r="D56" s="18" t="s">
        <v>93</v>
      </c>
      <c r="E56" s="18"/>
      <c r="F56" s="18">
        <v>42</v>
      </c>
      <c r="G56" s="48"/>
      <c r="H56" s="18"/>
      <c r="I56" s="18" t="s">
        <v>93</v>
      </c>
      <c r="J56" s="18"/>
      <c r="K56" s="48">
        <v>1494</v>
      </c>
      <c r="L56" s="18" t="s">
        <v>92</v>
      </c>
      <c r="M56" s="18"/>
      <c r="N56" s="18"/>
      <c r="O56" s="48">
        <v>2734</v>
      </c>
    </row>
    <row r="57" spans="1:15" ht="12.75">
      <c r="A57" s="47" t="s">
        <v>156</v>
      </c>
      <c r="B57" s="18"/>
      <c r="C57" s="48"/>
      <c r="D57" s="14" t="s">
        <v>94</v>
      </c>
      <c r="E57" s="18"/>
      <c r="F57" s="60"/>
      <c r="G57" s="48"/>
      <c r="H57" s="18"/>
      <c r="I57" s="18" t="s">
        <v>95</v>
      </c>
      <c r="J57" s="18"/>
      <c r="K57" s="48">
        <f>O50</f>
        <v>0</v>
      </c>
      <c r="L57" s="18" t="s">
        <v>96</v>
      </c>
      <c r="M57" s="18"/>
      <c r="N57" s="18"/>
      <c r="O57" s="48">
        <f>K50</f>
        <v>0</v>
      </c>
    </row>
    <row r="58" spans="1:15" ht="12.75">
      <c r="A58" s="47" t="s">
        <v>178</v>
      </c>
      <c r="B58" s="18"/>
      <c r="C58" s="48"/>
      <c r="D58" s="18" t="s">
        <v>97</v>
      </c>
      <c r="E58" s="18"/>
      <c r="F58" s="54">
        <f>C50</f>
        <v>0</v>
      </c>
      <c r="G58" s="48"/>
      <c r="H58" s="18"/>
      <c r="I58" s="14" t="s">
        <v>99</v>
      </c>
      <c r="J58" s="14"/>
      <c r="K58" s="55">
        <f>+O62-K56</f>
        <v>2072</v>
      </c>
      <c r="L58" s="14" t="s">
        <v>142</v>
      </c>
      <c r="M58" s="14"/>
      <c r="N58" s="14"/>
      <c r="O58" s="58">
        <v>669</v>
      </c>
    </row>
    <row r="59" spans="1:15" ht="12.75">
      <c r="A59" s="47" t="s">
        <v>98</v>
      </c>
      <c r="B59" s="18"/>
      <c r="C59" s="55"/>
      <c r="D59" s="18" t="s">
        <v>41</v>
      </c>
      <c r="E59" s="18"/>
      <c r="F59" s="18">
        <v>0</v>
      </c>
      <c r="G59" s="48"/>
      <c r="H59" s="18"/>
      <c r="I59" s="14"/>
      <c r="J59" s="18"/>
      <c r="K59" s="58"/>
      <c r="L59" s="14" t="s">
        <v>247</v>
      </c>
      <c r="M59" s="18"/>
      <c r="N59" s="18"/>
      <c r="O59" s="15">
        <v>163</v>
      </c>
    </row>
    <row r="60" spans="1:15" ht="12.75">
      <c r="A60" s="47" t="s">
        <v>248</v>
      </c>
      <c r="B60" s="18"/>
      <c r="C60" s="55"/>
      <c r="D60" s="18" t="s">
        <v>157</v>
      </c>
      <c r="E60" s="18"/>
      <c r="F60" s="54">
        <v>2310</v>
      </c>
      <c r="G60" s="48"/>
      <c r="H60" s="18"/>
      <c r="I60" s="18"/>
      <c r="J60" s="18"/>
      <c r="K60" s="48"/>
      <c r="L60" s="14" t="s">
        <v>99</v>
      </c>
      <c r="M60" s="18"/>
      <c r="N60" s="18"/>
      <c r="O60" s="15"/>
    </row>
    <row r="61" spans="1:15" ht="12.75">
      <c r="A61" s="47" t="s">
        <v>140</v>
      </c>
      <c r="B61" s="18"/>
      <c r="C61" s="48">
        <v>0</v>
      </c>
      <c r="D61" s="14" t="s">
        <v>40</v>
      </c>
      <c r="E61" s="14"/>
      <c r="F61" s="60"/>
      <c r="G61" s="48"/>
      <c r="H61" s="18"/>
      <c r="I61" s="18"/>
      <c r="J61" s="18"/>
      <c r="K61" s="48"/>
      <c r="L61" s="14"/>
      <c r="M61" s="14"/>
      <c r="N61" s="18"/>
      <c r="O61" s="58"/>
    </row>
    <row r="62" spans="1:15" ht="13.5" thickBot="1">
      <c r="A62" s="47" t="s">
        <v>100</v>
      </c>
      <c r="B62" s="18"/>
      <c r="C62" s="55">
        <f>F50</f>
        <v>0</v>
      </c>
      <c r="D62" s="18" t="s">
        <v>178</v>
      </c>
      <c r="E62" s="18"/>
      <c r="F62" s="18">
        <v>7</v>
      </c>
      <c r="G62" s="48"/>
      <c r="H62" s="18"/>
      <c r="I62" s="18"/>
      <c r="J62" s="18"/>
      <c r="K62" s="103">
        <f>SUM(K56:K61)</f>
        <v>3566</v>
      </c>
      <c r="L62" s="18"/>
      <c r="M62" s="18"/>
      <c r="N62" s="18"/>
      <c r="O62" s="103">
        <f>SUM(O56:O61)</f>
        <v>3566</v>
      </c>
    </row>
    <row r="63" spans="1:15" ht="13.5" thickTop="1">
      <c r="A63" s="47" t="s">
        <v>174</v>
      </c>
      <c r="B63" s="18"/>
      <c r="C63" s="55"/>
      <c r="D63" s="54"/>
      <c r="E63" s="54"/>
      <c r="F63" s="54"/>
      <c r="G63" s="48"/>
      <c r="H63" s="18"/>
      <c r="I63" s="18"/>
      <c r="J63" s="18"/>
      <c r="K63" s="48"/>
      <c r="L63" s="18"/>
      <c r="M63" s="18"/>
      <c r="N63" s="18"/>
      <c r="O63" s="48"/>
    </row>
    <row r="64" spans="1:15" ht="12.75">
      <c r="A64" s="16" t="s">
        <v>141</v>
      </c>
      <c r="B64" s="18"/>
      <c r="C64" s="58"/>
      <c r="D64" s="18" t="s">
        <v>146</v>
      </c>
      <c r="E64" s="18"/>
      <c r="F64" s="18"/>
      <c r="G64" s="48"/>
      <c r="H64" s="18"/>
      <c r="I64" s="18"/>
      <c r="J64" s="18"/>
      <c r="K64" s="19" t="s">
        <v>249</v>
      </c>
      <c r="L64" s="19"/>
      <c r="M64" s="19"/>
      <c r="N64" s="18"/>
      <c r="O64" s="48"/>
    </row>
    <row r="65" spans="1:15" ht="12.75" hidden="1">
      <c r="A65" s="16" t="s">
        <v>147</v>
      </c>
      <c r="B65" s="14"/>
      <c r="C65" s="58"/>
      <c r="D65" s="18"/>
      <c r="E65" s="18"/>
      <c r="F65" s="18"/>
      <c r="G65" s="48"/>
      <c r="H65" s="18"/>
      <c r="I65" s="18"/>
      <c r="J65" s="18"/>
      <c r="K65" s="48"/>
      <c r="L65" s="18"/>
      <c r="M65" s="18"/>
      <c r="N65" s="18"/>
      <c r="O65" s="48"/>
    </row>
    <row r="66" spans="1:15" ht="12.75" hidden="1">
      <c r="A66" s="16" t="s">
        <v>148</v>
      </c>
      <c r="B66" s="14"/>
      <c r="C66" s="58"/>
      <c r="D66" s="18"/>
      <c r="E66" s="18"/>
      <c r="F66" s="18"/>
      <c r="G66" s="48"/>
      <c r="H66" s="18"/>
      <c r="I66" s="18"/>
      <c r="J66" s="18"/>
      <c r="K66" s="48"/>
      <c r="L66" s="18"/>
      <c r="M66" s="18"/>
      <c r="N66" s="18"/>
      <c r="O66" s="48"/>
    </row>
    <row r="67" spans="1:15" ht="12.75" hidden="1">
      <c r="A67" s="47" t="s">
        <v>150</v>
      </c>
      <c r="B67" s="18"/>
      <c r="C67" s="55"/>
      <c r="D67" s="18"/>
      <c r="E67" s="18"/>
      <c r="F67" s="18"/>
      <c r="G67" s="48"/>
      <c r="H67" s="18"/>
      <c r="I67" s="18"/>
      <c r="J67" s="18"/>
      <c r="K67" s="48"/>
      <c r="L67" s="18"/>
      <c r="M67" s="18"/>
      <c r="N67" s="18"/>
      <c r="O67" s="48"/>
    </row>
    <row r="68" spans="1:15" ht="12.75" hidden="1">
      <c r="A68" s="47"/>
      <c r="B68" s="18"/>
      <c r="C68" s="55"/>
      <c r="D68" s="18"/>
      <c r="E68" s="18"/>
      <c r="F68" s="18"/>
      <c r="G68" s="48"/>
      <c r="H68" s="18"/>
      <c r="I68" s="18"/>
      <c r="J68" s="18"/>
      <c r="K68" s="48"/>
      <c r="L68" s="18"/>
      <c r="M68" s="18"/>
      <c r="N68" s="18"/>
      <c r="O68" s="48"/>
    </row>
    <row r="69" spans="1:15" ht="12.75">
      <c r="A69" s="16" t="s">
        <v>99</v>
      </c>
      <c r="B69" s="18"/>
      <c r="C69" s="58">
        <f>F70-SUM(C56:C68)</f>
        <v>12</v>
      </c>
      <c r="D69" s="18"/>
      <c r="E69" s="18"/>
      <c r="F69" s="54"/>
      <c r="G69" s="48"/>
      <c r="H69" s="18"/>
      <c r="I69" s="18" t="s">
        <v>92</v>
      </c>
      <c r="J69" s="18"/>
      <c r="K69" s="48">
        <f>4395+33499+12424</f>
        <v>50318</v>
      </c>
      <c r="L69" s="18" t="s">
        <v>93</v>
      </c>
      <c r="M69" s="18"/>
      <c r="N69" s="18"/>
      <c r="O69" s="48">
        <f>3801+33387+12424+6240+148</f>
        <v>56000</v>
      </c>
    </row>
    <row r="70" spans="1:15" ht="12.75">
      <c r="A70" s="47"/>
      <c r="B70" s="18"/>
      <c r="C70" s="49">
        <f>SUM(C56:C69)</f>
        <v>2359</v>
      </c>
      <c r="D70" s="18"/>
      <c r="E70" s="18"/>
      <c r="F70" s="52">
        <f>SUM(F56:F69)</f>
        <v>2359</v>
      </c>
      <c r="G70" s="48"/>
      <c r="H70" s="18"/>
      <c r="I70" s="14" t="s">
        <v>99</v>
      </c>
      <c r="J70" s="18"/>
      <c r="K70" s="48">
        <f>+O71-K69</f>
        <v>5682</v>
      </c>
      <c r="L70" s="18"/>
      <c r="M70" s="18"/>
      <c r="N70" s="18"/>
      <c r="O70" s="48"/>
    </row>
    <row r="71" spans="1:15" ht="13.5" thickBot="1">
      <c r="A71" s="47"/>
      <c r="B71" s="18"/>
      <c r="C71" s="18"/>
      <c r="D71" s="18"/>
      <c r="E71" s="18"/>
      <c r="F71" s="18"/>
      <c r="G71" s="48"/>
      <c r="H71" s="18"/>
      <c r="I71" s="18"/>
      <c r="J71" s="18"/>
      <c r="K71" s="103">
        <f>+K70+K69</f>
        <v>56000</v>
      </c>
      <c r="L71" s="18"/>
      <c r="M71" s="18"/>
      <c r="N71" s="18"/>
      <c r="O71" s="103">
        <f>+O69</f>
        <v>56000</v>
      </c>
    </row>
    <row r="72" spans="1:15" ht="13.5" thickTop="1">
      <c r="A72" s="47"/>
      <c r="B72" s="18"/>
      <c r="C72" s="13" t="s">
        <v>44</v>
      </c>
      <c r="D72" s="18"/>
      <c r="E72" s="18"/>
      <c r="F72" s="65" t="s">
        <v>179</v>
      </c>
      <c r="G72" s="48"/>
      <c r="H72" s="18"/>
      <c r="I72" s="18"/>
      <c r="J72" s="18"/>
      <c r="K72" s="13" t="s">
        <v>250</v>
      </c>
      <c r="L72" s="18"/>
      <c r="M72" s="18"/>
      <c r="N72" s="65" t="s">
        <v>179</v>
      </c>
      <c r="O72" s="48"/>
    </row>
    <row r="73" spans="1:15" ht="12.75">
      <c r="A73" s="47" t="s">
        <v>101</v>
      </c>
      <c r="B73" s="18"/>
      <c r="C73" s="55">
        <v>573</v>
      </c>
      <c r="D73" s="18" t="s">
        <v>93</v>
      </c>
      <c r="E73" s="18"/>
      <c r="F73" s="48">
        <v>580</v>
      </c>
      <c r="G73" s="48"/>
      <c r="H73" s="18"/>
      <c r="I73" s="18" t="s">
        <v>93</v>
      </c>
      <c r="J73" s="18"/>
      <c r="K73" s="55">
        <v>21121</v>
      </c>
      <c r="L73" s="18" t="s">
        <v>92</v>
      </c>
      <c r="M73" s="18"/>
      <c r="N73" s="48">
        <v>21487</v>
      </c>
      <c r="O73" s="48"/>
    </row>
    <row r="74" spans="1:15" ht="12.75">
      <c r="A74" s="16" t="s">
        <v>89</v>
      </c>
      <c r="B74" s="14"/>
      <c r="C74" s="104">
        <f>C81-C73-C75-C76-C77-C78-C79</f>
        <v>0</v>
      </c>
      <c r="D74" s="18" t="s">
        <v>170</v>
      </c>
      <c r="E74" s="18"/>
      <c r="F74" s="48">
        <v>0</v>
      </c>
      <c r="G74" s="48"/>
      <c r="H74" s="18"/>
      <c r="I74" s="14" t="s">
        <v>99</v>
      </c>
      <c r="J74" s="14"/>
      <c r="K74" s="104">
        <f>+N81-K73</f>
        <v>366</v>
      </c>
      <c r="L74" s="14" t="s">
        <v>99</v>
      </c>
      <c r="M74" s="18"/>
      <c r="N74" s="48"/>
      <c r="O74" s="48"/>
    </row>
    <row r="75" spans="1:15" ht="12.75">
      <c r="A75" s="47" t="s">
        <v>182</v>
      </c>
      <c r="B75" s="14"/>
      <c r="C75" s="58">
        <v>7</v>
      </c>
      <c r="D75" s="18" t="s">
        <v>180</v>
      </c>
      <c r="E75" s="18"/>
      <c r="F75" s="55">
        <v>0</v>
      </c>
      <c r="G75" s="48"/>
      <c r="H75" s="18"/>
      <c r="I75" s="18" t="s">
        <v>182</v>
      </c>
      <c r="J75" s="14"/>
      <c r="K75" s="58"/>
      <c r="L75" s="18"/>
      <c r="M75" s="18"/>
      <c r="N75" s="55">
        <v>0</v>
      </c>
      <c r="O75" s="48"/>
    </row>
    <row r="76" spans="1:15" ht="12.75">
      <c r="A76" s="47" t="s">
        <v>171</v>
      </c>
      <c r="B76" s="18"/>
      <c r="C76" s="55"/>
      <c r="D76" s="18" t="s">
        <v>181</v>
      </c>
      <c r="E76" s="18"/>
      <c r="F76" s="55">
        <v>0</v>
      </c>
      <c r="G76" s="48"/>
      <c r="H76" s="18"/>
      <c r="I76" s="18" t="s">
        <v>171</v>
      </c>
      <c r="J76" s="18"/>
      <c r="K76" s="55"/>
      <c r="L76" s="18"/>
      <c r="M76" s="18"/>
      <c r="N76" s="55">
        <v>0</v>
      </c>
      <c r="O76" s="48"/>
    </row>
    <row r="77" spans="1:15" ht="12.75">
      <c r="A77" s="47"/>
      <c r="B77" s="18"/>
      <c r="C77" s="55"/>
      <c r="D77" s="18" t="s">
        <v>183</v>
      </c>
      <c r="E77" s="18"/>
      <c r="F77" s="55"/>
      <c r="G77" s="48"/>
      <c r="H77" s="18"/>
      <c r="I77" s="18"/>
      <c r="J77" s="18"/>
      <c r="K77" s="55"/>
      <c r="L77" s="18"/>
      <c r="M77" s="18"/>
      <c r="N77" s="55"/>
      <c r="O77" s="48"/>
    </row>
    <row r="78" spans="1:15" ht="12.75">
      <c r="A78" s="47"/>
      <c r="B78" s="18"/>
      <c r="C78" s="48"/>
      <c r="D78" s="18"/>
      <c r="E78" s="18"/>
      <c r="F78" s="48"/>
      <c r="G78" s="48"/>
      <c r="H78" s="18"/>
      <c r="I78" s="18"/>
      <c r="J78" s="18"/>
      <c r="K78" s="48"/>
      <c r="L78" s="18"/>
      <c r="M78" s="18"/>
      <c r="N78" s="48"/>
      <c r="O78" s="48"/>
    </row>
    <row r="79" spans="1:15" ht="12.75">
      <c r="A79" s="47"/>
      <c r="B79" s="18"/>
      <c r="C79" s="55"/>
      <c r="D79" s="54"/>
      <c r="E79" s="54"/>
      <c r="F79" s="55"/>
      <c r="G79" s="48"/>
      <c r="H79" s="18"/>
      <c r="I79" s="18"/>
      <c r="J79" s="18"/>
      <c r="K79" s="55"/>
      <c r="L79" s="54"/>
      <c r="M79" s="54"/>
      <c r="N79" s="55"/>
      <c r="O79" s="48"/>
    </row>
    <row r="80" spans="1:15" ht="12.75">
      <c r="A80" s="16"/>
      <c r="B80" s="14"/>
      <c r="C80" s="15"/>
      <c r="D80" s="18"/>
      <c r="E80" s="18"/>
      <c r="F80" s="48"/>
      <c r="G80" s="48"/>
      <c r="H80" s="18"/>
      <c r="I80" s="14"/>
      <c r="J80" s="14"/>
      <c r="K80" s="15"/>
      <c r="L80" s="18"/>
      <c r="M80" s="18"/>
      <c r="N80" s="48"/>
      <c r="O80" s="48"/>
    </row>
    <row r="81" spans="1:15" ht="12.75">
      <c r="A81" s="47"/>
      <c r="B81" s="18"/>
      <c r="C81" s="49">
        <f>F81</f>
        <v>580</v>
      </c>
      <c r="D81" s="18"/>
      <c r="E81" s="18"/>
      <c r="F81" s="49">
        <f>SUM(F73:F80)</f>
        <v>580</v>
      </c>
      <c r="G81" s="48"/>
      <c r="H81" s="18"/>
      <c r="I81" s="18"/>
      <c r="J81" s="18"/>
      <c r="K81" s="49">
        <f>N81</f>
        <v>21487</v>
      </c>
      <c r="L81" s="18"/>
      <c r="M81" s="18"/>
      <c r="N81" s="49">
        <f>SUM(N73:N80)</f>
        <v>21487</v>
      </c>
      <c r="O81" s="48"/>
    </row>
    <row r="82" spans="1:15" ht="12.75">
      <c r="A82" s="50"/>
      <c r="B82" s="19"/>
      <c r="C82" s="19"/>
      <c r="D82" s="19"/>
      <c r="E82" s="19"/>
      <c r="F82" s="19"/>
      <c r="G82" s="51"/>
      <c r="H82" s="19"/>
      <c r="I82" s="19"/>
      <c r="J82" s="19"/>
      <c r="K82" s="19"/>
      <c r="L82" s="19"/>
      <c r="M82" s="19"/>
      <c r="N82" s="19"/>
      <c r="O82" s="51"/>
    </row>
    <row r="83" spans="9:15" ht="12.75">
      <c r="I83" s="133"/>
      <c r="J83" s="133"/>
      <c r="K83" s="134" t="s">
        <v>172</v>
      </c>
      <c r="L83" s="133"/>
      <c r="M83" s="133"/>
      <c r="N83" s="133" t="s">
        <v>251</v>
      </c>
      <c r="O83" s="135"/>
    </row>
    <row r="84" spans="9:15" ht="12.75">
      <c r="I84" s="133" t="s">
        <v>92</v>
      </c>
      <c r="J84" s="133"/>
      <c r="K84" s="131">
        <v>22622</v>
      </c>
      <c r="L84" s="133" t="s">
        <v>93</v>
      </c>
      <c r="M84" s="133"/>
      <c r="N84" s="133"/>
      <c r="O84" s="131">
        <v>20852</v>
      </c>
    </row>
    <row r="85" spans="9:15" ht="12.75">
      <c r="I85" s="136" t="s">
        <v>39</v>
      </c>
      <c r="J85" s="136"/>
      <c r="K85" s="137">
        <v>5380</v>
      </c>
      <c r="L85" s="136" t="s">
        <v>38</v>
      </c>
      <c r="M85" s="136"/>
      <c r="N85" s="133"/>
      <c r="O85" s="137">
        <f>2252+5083</f>
        <v>7335</v>
      </c>
    </row>
    <row r="86" spans="9:15" ht="12.75">
      <c r="I86" s="136" t="s">
        <v>45</v>
      </c>
      <c r="J86" s="133"/>
      <c r="K86" s="137">
        <v>2310</v>
      </c>
      <c r="L86" s="136"/>
      <c r="M86" s="133"/>
      <c r="N86" s="133"/>
      <c r="O86" s="137">
        <v>0</v>
      </c>
    </row>
    <row r="87" spans="9:15" ht="12.75">
      <c r="I87" s="136"/>
      <c r="J87" s="136"/>
      <c r="K87" s="137"/>
      <c r="L87" s="136" t="s">
        <v>102</v>
      </c>
      <c r="M87" s="136"/>
      <c r="N87" s="133"/>
      <c r="O87" s="137">
        <f>+K84+K85+K86-O84-O85</f>
        <v>2125</v>
      </c>
    </row>
    <row r="88" spans="9:15" ht="12.75">
      <c r="I88" s="136"/>
      <c r="J88" s="136"/>
      <c r="K88" s="137"/>
      <c r="L88" s="136" t="s">
        <v>173</v>
      </c>
      <c r="M88" s="136"/>
      <c r="N88" s="133"/>
      <c r="O88" s="137">
        <v>0</v>
      </c>
    </row>
    <row r="89" spans="9:15" ht="12.75">
      <c r="I89" s="133"/>
      <c r="J89" s="133"/>
      <c r="K89" s="131"/>
      <c r="L89" s="130"/>
      <c r="M89" s="130"/>
      <c r="N89" s="130"/>
      <c r="O89" s="131"/>
    </row>
    <row r="90" spans="9:15" ht="12.75">
      <c r="I90" s="133"/>
      <c r="J90" s="133"/>
      <c r="K90" s="138"/>
      <c r="L90" s="136"/>
      <c r="M90" s="133"/>
      <c r="N90" s="133"/>
      <c r="O90" s="137"/>
    </row>
    <row r="91" spans="9:15" ht="13.5" thickBot="1">
      <c r="I91" s="130"/>
      <c r="J91" s="130"/>
      <c r="K91" s="132">
        <f>SUM(K84:K90)</f>
        <v>30312</v>
      </c>
      <c r="L91" s="133"/>
      <c r="M91" s="133"/>
      <c r="N91" s="133"/>
      <c r="O91" s="132">
        <f>SUM(O84:O90)</f>
        <v>30312</v>
      </c>
    </row>
    <row r="92" spans="9:15" ht="13.5" thickTop="1">
      <c r="I92" s="130"/>
      <c r="J92" s="130"/>
      <c r="K92" s="130"/>
      <c r="L92" s="130"/>
      <c r="M92" s="130"/>
      <c r="N92" s="130"/>
      <c r="O92" s="130"/>
    </row>
    <row r="93" spans="9:15" ht="12.75">
      <c r="I93" s="54"/>
      <c r="J93" s="54"/>
      <c r="K93" s="54"/>
      <c r="L93" s="54"/>
      <c r="M93" s="54"/>
      <c r="N93" s="54"/>
      <c r="O93" s="54"/>
    </row>
    <row r="94" spans="9:15" ht="12.75">
      <c r="I94" s="54"/>
      <c r="J94" s="54"/>
      <c r="K94" s="54"/>
      <c r="L94" s="54"/>
      <c r="M94" s="54"/>
      <c r="N94" s="54"/>
      <c r="O94" s="54"/>
    </row>
    <row r="95" spans="9:15" ht="12.75">
      <c r="I95" s="54"/>
      <c r="J95" s="54"/>
      <c r="K95" s="54"/>
      <c r="L95" s="54"/>
      <c r="M95" s="54"/>
      <c r="N95" s="54"/>
      <c r="O95" s="54"/>
    </row>
    <row r="96" spans="9:15" ht="12.75">
      <c r="I96" s="54"/>
      <c r="J96" s="54"/>
      <c r="K96" s="54"/>
      <c r="L96" s="54"/>
      <c r="M96" s="54"/>
      <c r="N96" s="54"/>
      <c r="O96" s="54"/>
    </row>
    <row r="97" spans="9:15" ht="12.75">
      <c r="I97" s="54"/>
      <c r="J97" s="54"/>
      <c r="K97" s="54"/>
      <c r="L97" s="54"/>
      <c r="M97" s="54"/>
      <c r="N97" s="54"/>
      <c r="O97" s="54"/>
    </row>
    <row r="98" spans="9:15" ht="12.75">
      <c r="I98" s="54"/>
      <c r="J98" s="54"/>
      <c r="K98" s="54"/>
      <c r="L98" s="54"/>
      <c r="M98" s="54"/>
      <c r="N98" s="54"/>
      <c r="O98" s="54"/>
    </row>
    <row r="99" ht="12.75">
      <c r="K99" s="48"/>
    </row>
  </sheetData>
  <printOptions/>
  <pageMargins left="0.25" right="0.25" top="1" bottom="1" header="0.5" footer="0.5"/>
  <pageSetup horizontalDpi="600" verticalDpi="600" orientation="landscape" scale="75" r:id="rId3"/>
  <legacyDrawing r:id="rId2"/>
</worksheet>
</file>

<file path=xl/worksheets/sheet6.xml><?xml version="1.0" encoding="utf-8"?>
<worksheet xmlns="http://schemas.openxmlformats.org/spreadsheetml/2006/main" xmlns:r="http://schemas.openxmlformats.org/officeDocument/2006/relationships">
  <dimension ref="A1:S567"/>
  <sheetViews>
    <sheetView zoomScale="75" zoomScaleNormal="75" workbookViewId="0" topLeftCell="A1">
      <selection activeCell="E45" sqref="E45"/>
    </sheetView>
  </sheetViews>
  <sheetFormatPr defaultColWidth="9.140625" defaultRowHeight="12.75"/>
  <cols>
    <col min="1" max="1" width="7.421875" style="68" customWidth="1"/>
    <col min="2" max="2" width="16.57421875" style="68" customWidth="1"/>
    <col min="3" max="3" width="20.140625" style="68" customWidth="1"/>
    <col min="4" max="4" width="18.140625" style="68" customWidth="1"/>
    <col min="5" max="5" width="18.28125" style="68" customWidth="1"/>
    <col min="6" max="6" width="17.00390625" style="68" customWidth="1"/>
    <col min="7" max="8" width="15.7109375" style="68" customWidth="1"/>
    <col min="9" max="9" width="17.57421875" style="68" customWidth="1"/>
    <col min="10" max="10" width="17.140625" style="68" customWidth="1"/>
    <col min="11" max="11" width="10.140625" style="66" customWidth="1"/>
    <col min="12" max="12" width="13.28125" style="66" customWidth="1"/>
    <col min="13" max="16384" width="9.140625" style="66" customWidth="1"/>
  </cols>
  <sheetData>
    <row r="1" ht="21.75" customHeight="1">
      <c r="A1" s="139" t="s">
        <v>258</v>
      </c>
    </row>
    <row r="2" ht="17.25" customHeight="1">
      <c r="A2" s="68" t="s">
        <v>105</v>
      </c>
    </row>
    <row r="3" ht="18">
      <c r="A3" s="68" t="s">
        <v>318</v>
      </c>
    </row>
    <row r="4" ht="18">
      <c r="A4" s="68" t="s">
        <v>106</v>
      </c>
    </row>
    <row r="5" ht="18" customHeight="1"/>
    <row r="6" ht="18" customHeight="1"/>
    <row r="7" spans="1:9" ht="18" customHeight="1">
      <c r="A7" s="70"/>
      <c r="B7" s="78"/>
      <c r="C7" s="72"/>
      <c r="D7" s="72"/>
      <c r="E7" s="72"/>
      <c r="F7" s="114"/>
      <c r="G7" s="114"/>
      <c r="H7" s="114"/>
      <c r="I7" s="114"/>
    </row>
    <row r="8" spans="1:2" ht="18" customHeight="1">
      <c r="A8" s="120" t="s">
        <v>107</v>
      </c>
      <c r="B8" s="115" t="s">
        <v>185</v>
      </c>
    </row>
    <row r="9" spans="1:2" ht="18" customHeight="1">
      <c r="A9" s="120"/>
      <c r="B9" s="115"/>
    </row>
    <row r="10" spans="1:10" ht="51.75" customHeight="1">
      <c r="A10" s="70"/>
      <c r="B10" s="262" t="s">
        <v>333</v>
      </c>
      <c r="C10" s="262"/>
      <c r="D10" s="262"/>
      <c r="E10" s="262"/>
      <c r="F10" s="262"/>
      <c r="G10" s="262"/>
      <c r="H10" s="262"/>
      <c r="I10" s="262"/>
      <c r="J10" s="262"/>
    </row>
    <row r="11" spans="1:9" ht="18">
      <c r="A11" s="70"/>
      <c r="B11" s="71"/>
      <c r="C11" s="72"/>
      <c r="D11" s="72"/>
      <c r="E11" s="72"/>
      <c r="F11" s="72"/>
      <c r="G11" s="72"/>
      <c r="H11" s="72"/>
      <c r="I11" s="72"/>
    </row>
    <row r="12" spans="1:10" ht="34.5" customHeight="1">
      <c r="A12" s="70"/>
      <c r="B12" s="262" t="s">
        <v>334</v>
      </c>
      <c r="C12" s="262"/>
      <c r="D12" s="262"/>
      <c r="E12" s="262"/>
      <c r="F12" s="262"/>
      <c r="G12" s="262"/>
      <c r="H12" s="262"/>
      <c r="I12" s="262"/>
      <c r="J12" s="262"/>
    </row>
    <row r="13" spans="1:10" ht="18" customHeight="1">
      <c r="A13" s="70"/>
      <c r="B13" s="71"/>
      <c r="C13" s="71"/>
      <c r="D13" s="71"/>
      <c r="E13" s="71"/>
      <c r="F13" s="71"/>
      <c r="G13" s="71"/>
      <c r="H13" s="71"/>
      <c r="I13" s="71"/>
      <c r="J13" s="71"/>
    </row>
    <row r="14" spans="1:10" ht="18" customHeight="1">
      <c r="A14" s="70"/>
      <c r="B14" s="71"/>
      <c r="C14" s="71"/>
      <c r="D14" s="71"/>
      <c r="E14" s="71"/>
      <c r="F14" s="71"/>
      <c r="G14" s="71"/>
      <c r="H14" s="71"/>
      <c r="I14" s="71"/>
      <c r="J14" s="71"/>
    </row>
    <row r="15" spans="1:10" ht="18" customHeight="1">
      <c r="A15" s="120" t="s">
        <v>108</v>
      </c>
      <c r="B15" s="115" t="s">
        <v>186</v>
      </c>
      <c r="I15" s="265"/>
      <c r="J15" s="265"/>
    </row>
    <row r="16" spans="1:10" ht="18" customHeight="1">
      <c r="A16" s="120"/>
      <c r="B16" s="115"/>
      <c r="I16" s="73"/>
      <c r="J16" s="73"/>
    </row>
    <row r="17" spans="1:10" ht="18" customHeight="1">
      <c r="A17" s="120"/>
      <c r="B17" s="262" t="s">
        <v>109</v>
      </c>
      <c r="C17" s="262"/>
      <c r="D17" s="262"/>
      <c r="E17" s="262"/>
      <c r="F17" s="262"/>
      <c r="G17" s="262"/>
      <c r="H17" s="262"/>
      <c r="I17" s="262"/>
      <c r="J17" s="262"/>
    </row>
    <row r="18" spans="1:10" ht="18" customHeight="1">
      <c r="A18" s="120"/>
      <c r="B18" s="71"/>
      <c r="C18" s="71"/>
      <c r="D18" s="71"/>
      <c r="E18" s="71"/>
      <c r="F18" s="71"/>
      <c r="G18" s="71"/>
      <c r="H18" s="71"/>
      <c r="I18" s="71"/>
      <c r="J18" s="71"/>
    </row>
    <row r="19" spans="1:10" ht="18" customHeight="1">
      <c r="A19" s="120"/>
      <c r="I19" s="73"/>
      <c r="J19" s="73"/>
    </row>
    <row r="20" spans="1:10" ht="18" customHeight="1">
      <c r="A20" s="120" t="s">
        <v>110</v>
      </c>
      <c r="B20" s="115" t="s">
        <v>111</v>
      </c>
      <c r="I20" s="73"/>
      <c r="J20" s="73"/>
    </row>
    <row r="21" spans="1:10" ht="18" customHeight="1">
      <c r="A21" s="120"/>
      <c r="B21" s="115"/>
      <c r="I21" s="73"/>
      <c r="J21" s="73"/>
    </row>
    <row r="22" spans="1:10" ht="18" customHeight="1">
      <c r="A22" s="120"/>
      <c r="B22" s="262" t="s">
        <v>49</v>
      </c>
      <c r="C22" s="262"/>
      <c r="D22" s="262"/>
      <c r="E22" s="262"/>
      <c r="F22" s="262"/>
      <c r="G22" s="262"/>
      <c r="H22" s="262"/>
      <c r="I22" s="262"/>
      <c r="J22" s="262"/>
    </row>
    <row r="23" spans="1:10" ht="18" customHeight="1">
      <c r="A23" s="120"/>
      <c r="B23" s="71"/>
      <c r="C23" s="71"/>
      <c r="D23" s="71"/>
      <c r="E23" s="71"/>
      <c r="F23" s="71"/>
      <c r="G23" s="71"/>
      <c r="H23" s="71"/>
      <c r="I23" s="71"/>
      <c r="J23" s="71"/>
    </row>
    <row r="24" spans="1:10" ht="18" customHeight="1">
      <c r="A24" s="120"/>
      <c r="I24" s="73"/>
      <c r="J24" s="73"/>
    </row>
    <row r="25" spans="1:10" ht="18" customHeight="1">
      <c r="A25" s="120" t="s">
        <v>112</v>
      </c>
      <c r="B25" s="115" t="s">
        <v>187</v>
      </c>
      <c r="I25" s="73"/>
      <c r="J25" s="73"/>
    </row>
    <row r="26" spans="1:10" ht="18" customHeight="1">
      <c r="A26" s="120"/>
      <c r="B26" s="115"/>
      <c r="I26" s="73"/>
      <c r="J26" s="73"/>
    </row>
    <row r="27" spans="1:10" ht="32.25" customHeight="1">
      <c r="A27" s="70"/>
      <c r="B27" s="262" t="s">
        <v>344</v>
      </c>
      <c r="C27" s="262"/>
      <c r="D27" s="262"/>
      <c r="E27" s="262"/>
      <c r="F27" s="262"/>
      <c r="G27" s="262"/>
      <c r="H27" s="262"/>
      <c r="I27" s="262"/>
      <c r="J27" s="262"/>
    </row>
    <row r="28" spans="1:10" ht="18" customHeight="1">
      <c r="A28" s="70"/>
      <c r="B28" s="71"/>
      <c r="C28" s="71"/>
      <c r="D28" s="71"/>
      <c r="E28" s="71"/>
      <c r="F28" s="71"/>
      <c r="G28" s="71"/>
      <c r="H28" s="71"/>
      <c r="I28" s="71"/>
      <c r="J28" s="71"/>
    </row>
    <row r="29" spans="1:10" ht="18" customHeight="1">
      <c r="A29" s="70"/>
      <c r="I29" s="73"/>
      <c r="J29" s="73"/>
    </row>
    <row r="30" spans="1:10" ht="18" customHeight="1">
      <c r="A30" s="120" t="s">
        <v>113</v>
      </c>
      <c r="B30" s="115" t="s">
        <v>188</v>
      </c>
      <c r="I30" s="73"/>
      <c r="J30" s="73"/>
    </row>
    <row r="31" spans="1:10" ht="18" customHeight="1">
      <c r="A31" s="120"/>
      <c r="B31" s="115"/>
      <c r="I31" s="73"/>
      <c r="J31" s="73"/>
    </row>
    <row r="32" spans="1:10" ht="33" customHeight="1">
      <c r="A32" s="70"/>
      <c r="B32" s="262" t="s">
        <v>189</v>
      </c>
      <c r="C32" s="262"/>
      <c r="D32" s="262"/>
      <c r="E32" s="262"/>
      <c r="F32" s="262"/>
      <c r="G32" s="262"/>
      <c r="H32" s="262"/>
      <c r="I32" s="262"/>
      <c r="J32" s="262"/>
    </row>
    <row r="33" spans="1:10" ht="18" customHeight="1">
      <c r="A33" s="70"/>
      <c r="B33" s="71"/>
      <c r="C33" s="71"/>
      <c r="D33" s="71"/>
      <c r="E33" s="71"/>
      <c r="F33" s="71"/>
      <c r="G33" s="71"/>
      <c r="H33" s="71"/>
      <c r="I33" s="71"/>
      <c r="J33" s="71"/>
    </row>
    <row r="34" spans="1:10" ht="18" customHeight="1">
      <c r="A34" s="70"/>
      <c r="I34" s="73"/>
      <c r="J34" s="73"/>
    </row>
    <row r="35" spans="1:10" ht="18" customHeight="1">
      <c r="A35" s="120" t="s">
        <v>114</v>
      </c>
      <c r="B35" s="115" t="s">
        <v>190</v>
      </c>
      <c r="G35" s="76"/>
      <c r="H35" s="76"/>
      <c r="I35" s="76"/>
      <c r="J35" s="76"/>
    </row>
    <row r="36" spans="1:10" ht="15" customHeight="1">
      <c r="A36" s="120"/>
      <c r="B36" s="115"/>
      <c r="G36" s="76"/>
      <c r="H36" s="76"/>
      <c r="I36" s="76"/>
      <c r="J36" s="76"/>
    </row>
    <row r="37" spans="1:10" ht="193.5" customHeight="1">
      <c r="A37" s="70"/>
      <c r="B37" s="262" t="s">
        <v>1</v>
      </c>
      <c r="C37" s="262"/>
      <c r="D37" s="262"/>
      <c r="E37" s="262"/>
      <c r="F37" s="262"/>
      <c r="G37" s="262"/>
      <c r="H37" s="262"/>
      <c r="I37" s="262"/>
      <c r="J37" s="262"/>
    </row>
    <row r="38" spans="1:10" ht="18" customHeight="1">
      <c r="A38" s="70"/>
      <c r="B38" s="71"/>
      <c r="C38" s="71"/>
      <c r="D38" s="71"/>
      <c r="E38" s="71"/>
      <c r="F38" s="71"/>
      <c r="G38" s="71"/>
      <c r="H38" s="71"/>
      <c r="I38" s="71"/>
      <c r="J38" s="71"/>
    </row>
    <row r="39" spans="1:10" ht="18" customHeight="1">
      <c r="A39" s="70"/>
      <c r="B39" s="71"/>
      <c r="C39" s="72"/>
      <c r="D39" s="72"/>
      <c r="E39" s="72"/>
      <c r="F39" s="72"/>
      <c r="G39" s="72"/>
      <c r="H39" s="72"/>
      <c r="I39" s="72"/>
      <c r="J39" s="76"/>
    </row>
    <row r="40" spans="1:10" ht="18" customHeight="1">
      <c r="A40" s="120" t="s">
        <v>115</v>
      </c>
      <c r="B40" s="115" t="s">
        <v>139</v>
      </c>
      <c r="G40" s="76"/>
      <c r="H40" s="76"/>
      <c r="I40" s="76"/>
      <c r="J40" s="76"/>
    </row>
    <row r="41" spans="1:10" ht="18" customHeight="1">
      <c r="A41" s="120"/>
      <c r="B41" s="115"/>
      <c r="G41" s="76"/>
      <c r="H41" s="76"/>
      <c r="I41" s="76"/>
      <c r="J41" s="76"/>
    </row>
    <row r="42" spans="1:10" ht="53.25" customHeight="1">
      <c r="A42" s="120"/>
      <c r="B42" s="262" t="s">
        <v>362</v>
      </c>
      <c r="C42" s="262"/>
      <c r="D42" s="262"/>
      <c r="E42" s="262"/>
      <c r="F42" s="262"/>
      <c r="G42" s="262"/>
      <c r="H42" s="262"/>
      <c r="I42" s="262"/>
      <c r="J42" s="268"/>
    </row>
    <row r="43" spans="1:10" ht="18" customHeight="1">
      <c r="A43" s="120"/>
      <c r="B43" s="115"/>
      <c r="G43" s="76"/>
      <c r="H43" s="76"/>
      <c r="I43" s="76"/>
      <c r="J43" s="76"/>
    </row>
    <row r="44" spans="1:10" ht="18">
      <c r="A44" s="70"/>
      <c r="B44" s="262"/>
      <c r="C44" s="262"/>
      <c r="D44" s="262"/>
      <c r="E44" s="262"/>
      <c r="F44" s="262"/>
      <c r="G44" s="262"/>
      <c r="H44" s="262"/>
      <c r="I44" s="262"/>
      <c r="J44" s="266"/>
    </row>
    <row r="45" spans="1:10" ht="18" customHeight="1">
      <c r="A45" s="70"/>
      <c r="B45" s="71"/>
      <c r="C45" s="72"/>
      <c r="D45" s="72"/>
      <c r="E45" s="72"/>
      <c r="F45" s="72"/>
      <c r="G45" s="72"/>
      <c r="H45" s="72"/>
      <c r="I45" s="72"/>
      <c r="J45" s="76"/>
    </row>
    <row r="46" spans="1:10" ht="18" customHeight="1">
      <c r="A46" s="70"/>
      <c r="B46" s="262"/>
      <c r="C46" s="262"/>
      <c r="D46" s="262"/>
      <c r="E46" s="262"/>
      <c r="F46" s="262"/>
      <c r="G46" s="262"/>
      <c r="H46" s="262"/>
      <c r="I46" s="262"/>
      <c r="J46" s="267"/>
    </row>
    <row r="47" spans="1:10" ht="18" customHeight="1">
      <c r="A47" s="70"/>
      <c r="B47" s="71"/>
      <c r="C47" s="72"/>
      <c r="D47" s="72"/>
      <c r="E47" s="72"/>
      <c r="F47" s="72"/>
      <c r="G47" s="72"/>
      <c r="H47" s="72"/>
      <c r="I47" s="72"/>
      <c r="J47" s="76"/>
    </row>
    <row r="48" spans="1:10" ht="18" customHeight="1">
      <c r="A48" s="70"/>
      <c r="B48" s="71"/>
      <c r="C48" s="72"/>
      <c r="D48" s="72"/>
      <c r="E48" s="72"/>
      <c r="F48" s="72"/>
      <c r="G48" s="72"/>
      <c r="H48" s="72"/>
      <c r="I48" s="72"/>
      <c r="J48" s="76"/>
    </row>
    <row r="49" spans="1:10" ht="18" customHeight="1">
      <c r="A49" s="70"/>
      <c r="B49" s="71"/>
      <c r="C49" s="72"/>
      <c r="D49" s="72"/>
      <c r="E49" s="72"/>
      <c r="F49" s="72"/>
      <c r="G49" s="72"/>
      <c r="H49" s="72"/>
      <c r="I49" s="72"/>
      <c r="J49" s="76"/>
    </row>
    <row r="50" spans="1:2" ht="18" customHeight="1">
      <c r="A50" s="120" t="s">
        <v>116</v>
      </c>
      <c r="B50" s="115" t="s">
        <v>206</v>
      </c>
    </row>
    <row r="51" spans="1:2" ht="18" customHeight="1">
      <c r="A51" s="120"/>
      <c r="B51" s="115"/>
    </row>
    <row r="52" spans="1:11" ht="18" customHeight="1">
      <c r="A52" s="70"/>
      <c r="B52" s="69"/>
      <c r="K52" s="67"/>
    </row>
    <row r="53" spans="2:10" ht="18" customHeight="1">
      <c r="B53" s="209"/>
      <c r="C53" s="210"/>
      <c r="D53" s="211" t="s">
        <v>208</v>
      </c>
      <c r="E53" s="211"/>
      <c r="F53" s="211" t="s">
        <v>214</v>
      </c>
      <c r="G53" s="211"/>
      <c r="H53" s="211"/>
      <c r="I53" s="211"/>
      <c r="J53" s="67"/>
    </row>
    <row r="54" spans="2:10" ht="18" customHeight="1">
      <c r="B54" s="212"/>
      <c r="C54" s="75"/>
      <c r="D54" s="213" t="s">
        <v>209</v>
      </c>
      <c r="E54" s="213" t="s">
        <v>212</v>
      </c>
      <c r="F54" s="213" t="s">
        <v>155</v>
      </c>
      <c r="G54" s="213" t="s">
        <v>215</v>
      </c>
      <c r="H54" s="213"/>
      <c r="I54" s="213"/>
      <c r="J54" s="67"/>
    </row>
    <row r="55" spans="2:10" ht="18" customHeight="1">
      <c r="B55" s="269" t="s">
        <v>207</v>
      </c>
      <c r="C55" s="270"/>
      <c r="D55" s="213" t="s">
        <v>210</v>
      </c>
      <c r="E55" s="213" t="s">
        <v>213</v>
      </c>
      <c r="F55" s="213" t="s">
        <v>211</v>
      </c>
      <c r="G55" s="213" t="s">
        <v>216</v>
      </c>
      <c r="H55" s="213" t="s">
        <v>145</v>
      </c>
      <c r="I55" s="213" t="s">
        <v>103</v>
      </c>
      <c r="J55" s="67"/>
    </row>
    <row r="56" spans="2:10" ht="18" customHeight="1">
      <c r="B56" s="212"/>
      <c r="C56" s="75"/>
      <c r="D56" s="213" t="s">
        <v>135</v>
      </c>
      <c r="E56" s="213" t="s">
        <v>135</v>
      </c>
      <c r="F56" s="214" t="s">
        <v>135</v>
      </c>
      <c r="G56" s="214" t="s">
        <v>135</v>
      </c>
      <c r="H56" s="213" t="s">
        <v>135</v>
      </c>
      <c r="I56" s="213" t="s">
        <v>135</v>
      </c>
      <c r="J56" s="67"/>
    </row>
    <row r="57" spans="2:10" ht="18" customHeight="1">
      <c r="B57" s="212"/>
      <c r="C57" s="75"/>
      <c r="D57" s="213"/>
      <c r="E57" s="213"/>
      <c r="F57" s="214"/>
      <c r="G57" s="214"/>
      <c r="H57" s="213"/>
      <c r="I57" s="213"/>
      <c r="J57" s="67"/>
    </row>
    <row r="58" spans="2:10" ht="18" customHeight="1">
      <c r="B58" s="215"/>
      <c r="C58" s="216"/>
      <c r="D58" s="217"/>
      <c r="E58" s="217"/>
      <c r="F58" s="218"/>
      <c r="G58" s="218"/>
      <c r="H58" s="218"/>
      <c r="I58" s="218"/>
      <c r="J58" s="67"/>
    </row>
    <row r="59" spans="2:10" ht="18" customHeight="1">
      <c r="B59" s="212" t="s">
        <v>59</v>
      </c>
      <c r="C59" s="75"/>
      <c r="D59" s="219"/>
      <c r="E59" s="219"/>
      <c r="F59" s="219"/>
      <c r="G59" s="219"/>
      <c r="H59" s="219"/>
      <c r="I59" s="219"/>
      <c r="J59" s="67"/>
    </row>
    <row r="60" spans="2:10" ht="18" customHeight="1">
      <c r="B60" s="212" t="s">
        <v>310</v>
      </c>
      <c r="C60" s="75"/>
      <c r="D60" s="220">
        <v>114907</v>
      </c>
      <c r="E60" s="220">
        <v>7899</v>
      </c>
      <c r="F60" s="220">
        <v>3674</v>
      </c>
      <c r="G60" s="220">
        <v>2172</v>
      </c>
      <c r="H60" s="220">
        <v>223</v>
      </c>
      <c r="I60" s="220">
        <v>128875</v>
      </c>
      <c r="J60" s="67"/>
    </row>
    <row r="61" spans="2:10" ht="18" customHeight="1">
      <c r="B61" s="212" t="s">
        <v>311</v>
      </c>
      <c r="C61" s="75"/>
      <c r="D61" s="220">
        <v>0</v>
      </c>
      <c r="E61" s="220">
        <v>-36</v>
      </c>
      <c r="F61" s="220">
        <v>-13</v>
      </c>
      <c r="G61" s="220">
        <v>-1566</v>
      </c>
      <c r="H61" s="220">
        <v>0</v>
      </c>
      <c r="I61" s="220">
        <v>-1615</v>
      </c>
      <c r="J61" s="67"/>
    </row>
    <row r="62" spans="2:10" ht="18" customHeight="1">
      <c r="B62" s="212"/>
      <c r="C62" s="75"/>
      <c r="D62" s="220"/>
      <c r="E62" s="220"/>
      <c r="F62" s="220"/>
      <c r="G62" s="220"/>
      <c r="H62" s="220"/>
      <c r="I62" s="220"/>
      <c r="J62" s="67"/>
    </row>
    <row r="63" spans="2:10" ht="18" customHeight="1" thickBot="1">
      <c r="B63" s="212" t="s">
        <v>312</v>
      </c>
      <c r="C63" s="75"/>
      <c r="D63" s="221">
        <v>114907</v>
      </c>
      <c r="E63" s="221">
        <v>7863</v>
      </c>
      <c r="F63" s="221">
        <v>3661</v>
      </c>
      <c r="G63" s="221">
        <v>606</v>
      </c>
      <c r="H63" s="221">
        <v>223</v>
      </c>
      <c r="I63" s="221">
        <v>127260</v>
      </c>
      <c r="J63" s="67"/>
    </row>
    <row r="64" spans="2:10" ht="18" customHeight="1" thickTop="1">
      <c r="B64" s="212"/>
      <c r="C64" s="75"/>
      <c r="D64" s="219"/>
      <c r="E64" s="219"/>
      <c r="F64" s="220"/>
      <c r="G64" s="220"/>
      <c r="H64" s="220"/>
      <c r="I64" s="220"/>
      <c r="J64" s="67"/>
    </row>
    <row r="65" spans="2:10" ht="18" customHeight="1">
      <c r="B65" s="212" t="s">
        <v>217</v>
      </c>
      <c r="C65" s="75"/>
      <c r="D65" s="219"/>
      <c r="E65" s="219"/>
      <c r="F65" s="220"/>
      <c r="G65" s="220"/>
      <c r="H65" s="220"/>
      <c r="I65" s="220"/>
      <c r="J65" s="67"/>
    </row>
    <row r="66" spans="2:10" ht="18" customHeight="1">
      <c r="B66" s="212" t="s">
        <v>341</v>
      </c>
      <c r="C66" s="75"/>
      <c r="D66" s="220">
        <v>13704</v>
      </c>
      <c r="E66" s="220">
        <v>1387</v>
      </c>
      <c r="F66" s="220">
        <v>63</v>
      </c>
      <c r="G66" s="220">
        <v>7239</v>
      </c>
      <c r="H66" s="220">
        <v>-212</v>
      </c>
      <c r="I66" s="220">
        <v>22181</v>
      </c>
      <c r="J66" s="67"/>
    </row>
    <row r="67" spans="2:10" ht="18" customHeight="1">
      <c r="B67" s="212" t="s">
        <v>342</v>
      </c>
      <c r="C67" s="75"/>
      <c r="D67" s="220"/>
      <c r="E67" s="220"/>
      <c r="F67" s="220"/>
      <c r="G67" s="220"/>
      <c r="H67" s="220"/>
      <c r="I67" s="220"/>
      <c r="J67" s="67"/>
    </row>
    <row r="68" spans="2:10" ht="18" customHeight="1">
      <c r="B68" s="212"/>
      <c r="C68" s="75"/>
      <c r="D68" s="220"/>
      <c r="E68" s="220"/>
      <c r="F68" s="220"/>
      <c r="G68" s="220"/>
      <c r="H68" s="220"/>
      <c r="I68" s="220"/>
      <c r="J68" s="67"/>
    </row>
    <row r="69" spans="2:10" ht="18" customHeight="1">
      <c r="B69" s="212" t="s">
        <v>219</v>
      </c>
      <c r="C69" s="75"/>
      <c r="D69" s="220"/>
      <c r="E69" s="220"/>
      <c r="F69" s="220"/>
      <c r="G69" s="220"/>
      <c r="H69" s="220"/>
      <c r="I69" s="220">
        <v>834</v>
      </c>
      <c r="J69" s="67"/>
    </row>
    <row r="70" spans="2:10" ht="18" customHeight="1">
      <c r="B70" s="212"/>
      <c r="C70" s="75"/>
      <c r="D70" s="220"/>
      <c r="E70" s="220"/>
      <c r="F70" s="220"/>
      <c r="G70" s="220"/>
      <c r="H70" s="220"/>
      <c r="I70" s="220"/>
      <c r="J70" s="66"/>
    </row>
    <row r="71" spans="2:10" ht="18" customHeight="1">
      <c r="B71" s="212" t="s">
        <v>218</v>
      </c>
      <c r="C71" s="75"/>
      <c r="D71" s="220"/>
      <c r="E71" s="220"/>
      <c r="F71" s="220"/>
      <c r="G71" s="220"/>
      <c r="H71" s="220"/>
      <c r="I71" s="220">
        <v>-809</v>
      </c>
      <c r="J71" s="66"/>
    </row>
    <row r="72" spans="2:10" ht="18" customHeight="1">
      <c r="B72" s="212"/>
      <c r="C72" s="75"/>
      <c r="D72" s="220"/>
      <c r="E72" s="220"/>
      <c r="F72" s="220"/>
      <c r="G72" s="220"/>
      <c r="H72" s="220"/>
      <c r="I72" s="220"/>
      <c r="J72" s="66"/>
    </row>
    <row r="73" spans="2:10" ht="18" customHeight="1">
      <c r="B73" s="212" t="s">
        <v>223</v>
      </c>
      <c r="C73" s="75"/>
      <c r="D73" s="220"/>
      <c r="E73" s="220"/>
      <c r="F73" s="220"/>
      <c r="G73" s="220"/>
      <c r="H73" s="220"/>
      <c r="I73" s="220"/>
      <c r="J73" s="66"/>
    </row>
    <row r="74" spans="2:10" ht="18" customHeight="1">
      <c r="B74" s="212" t="s">
        <v>240</v>
      </c>
      <c r="C74" s="75"/>
      <c r="D74" s="220"/>
      <c r="E74" s="220"/>
      <c r="F74" s="220"/>
      <c r="G74" s="220"/>
      <c r="H74" s="220"/>
      <c r="I74" s="220">
        <v>2979</v>
      </c>
      <c r="J74" s="66"/>
    </row>
    <row r="75" spans="2:10" ht="18" customHeight="1">
      <c r="B75" s="212"/>
      <c r="C75" s="75"/>
      <c r="D75" s="220"/>
      <c r="E75" s="220"/>
      <c r="F75" s="220"/>
      <c r="G75" s="220"/>
      <c r="H75" s="220"/>
      <c r="I75" s="222"/>
      <c r="J75" s="66"/>
    </row>
    <row r="76" spans="2:10" ht="18" customHeight="1">
      <c r="B76" s="212"/>
      <c r="C76" s="75"/>
      <c r="D76" s="220"/>
      <c r="E76" s="220"/>
      <c r="F76" s="220"/>
      <c r="G76" s="220"/>
      <c r="H76" s="220"/>
      <c r="I76" s="220"/>
      <c r="J76" s="66"/>
    </row>
    <row r="77" spans="2:10" ht="18" customHeight="1">
      <c r="B77" s="212" t="s">
        <v>220</v>
      </c>
      <c r="C77" s="75"/>
      <c r="D77" s="220"/>
      <c r="E77" s="220"/>
      <c r="F77" s="220"/>
      <c r="G77" s="220"/>
      <c r="H77" s="220"/>
      <c r="I77" s="220">
        <v>25185</v>
      </c>
      <c r="J77" s="66"/>
    </row>
    <row r="78" spans="2:10" ht="18" customHeight="1">
      <c r="B78" s="212"/>
      <c r="C78" s="75"/>
      <c r="D78" s="220"/>
      <c r="E78" s="220"/>
      <c r="F78" s="220"/>
      <c r="G78" s="220"/>
      <c r="H78" s="220"/>
      <c r="I78" s="220"/>
      <c r="J78" s="66"/>
    </row>
    <row r="79" spans="2:10" ht="18" customHeight="1">
      <c r="B79" s="212" t="s">
        <v>221</v>
      </c>
      <c r="C79" s="75"/>
      <c r="D79" s="220"/>
      <c r="E79" s="220"/>
      <c r="F79" s="220"/>
      <c r="G79" s="220"/>
      <c r="H79" s="220"/>
      <c r="I79" s="220">
        <v>-1748</v>
      </c>
      <c r="J79" s="66"/>
    </row>
    <row r="80" spans="2:10" ht="18" customHeight="1">
      <c r="B80" s="212"/>
      <c r="C80" s="75"/>
      <c r="D80" s="220"/>
      <c r="E80" s="220"/>
      <c r="F80" s="220"/>
      <c r="G80" s="220"/>
      <c r="H80" s="223"/>
      <c r="I80" s="222"/>
      <c r="J80" s="66"/>
    </row>
    <row r="81" spans="2:10" ht="18" customHeight="1">
      <c r="B81" s="212"/>
      <c r="C81" s="75"/>
      <c r="D81" s="219"/>
      <c r="E81" s="219"/>
      <c r="F81" s="220"/>
      <c r="G81" s="220"/>
      <c r="H81" s="220"/>
      <c r="I81" s="220"/>
      <c r="J81" s="66"/>
    </row>
    <row r="82" spans="2:10" ht="18" customHeight="1">
      <c r="B82" s="212" t="s">
        <v>343</v>
      </c>
      <c r="C82" s="75"/>
      <c r="D82" s="219"/>
      <c r="E82" s="219"/>
      <c r="F82" s="220"/>
      <c r="G82" s="220"/>
      <c r="H82" s="220"/>
      <c r="I82" s="220">
        <v>23437</v>
      </c>
      <c r="J82" s="66"/>
    </row>
    <row r="83" spans="2:10" ht="18" customHeight="1" thickBot="1">
      <c r="B83" s="212"/>
      <c r="C83" s="75"/>
      <c r="D83" s="219"/>
      <c r="E83" s="219"/>
      <c r="F83" s="220"/>
      <c r="G83" s="220"/>
      <c r="H83" s="220"/>
      <c r="I83" s="224"/>
      <c r="J83" s="66"/>
    </row>
    <row r="84" spans="2:10" ht="18" customHeight="1" thickTop="1">
      <c r="B84" s="212"/>
      <c r="C84" s="75"/>
      <c r="D84" s="219"/>
      <c r="E84" s="219"/>
      <c r="F84" s="220"/>
      <c r="G84" s="220"/>
      <c r="H84" s="220"/>
      <c r="I84" s="220"/>
      <c r="J84" s="66"/>
    </row>
    <row r="85" spans="2:10" ht="18" customHeight="1">
      <c r="B85" s="212" t="s">
        <v>224</v>
      </c>
      <c r="C85" s="75"/>
      <c r="D85" s="219"/>
      <c r="E85" s="219"/>
      <c r="F85" s="220"/>
      <c r="G85" s="220"/>
      <c r="H85" s="220"/>
      <c r="I85" s="220"/>
      <c r="J85" s="66"/>
    </row>
    <row r="86" spans="2:10" ht="18" customHeight="1">
      <c r="B86" s="212" t="s">
        <v>243</v>
      </c>
      <c r="C86" s="75"/>
      <c r="D86" s="219"/>
      <c r="E86" s="219"/>
      <c r="F86" s="220"/>
      <c r="G86" s="220"/>
      <c r="H86" s="220"/>
      <c r="I86" s="220">
        <v>23437</v>
      </c>
      <c r="J86" s="66"/>
    </row>
    <row r="87" spans="2:10" ht="18" customHeight="1">
      <c r="B87" s="212" t="s">
        <v>242</v>
      </c>
      <c r="C87" s="75"/>
      <c r="D87" s="219"/>
      <c r="E87" s="219"/>
      <c r="F87" s="220"/>
      <c r="G87" s="220"/>
      <c r="H87" s="220"/>
      <c r="I87" s="220">
        <v>0</v>
      </c>
      <c r="J87" s="66"/>
    </row>
    <row r="88" spans="2:10" ht="18" customHeight="1">
      <c r="B88" s="212"/>
      <c r="C88" s="75"/>
      <c r="D88" s="219"/>
      <c r="E88" s="219"/>
      <c r="F88" s="220"/>
      <c r="G88" s="220"/>
      <c r="H88" s="220"/>
      <c r="I88" s="222"/>
      <c r="J88" s="66"/>
    </row>
    <row r="89" spans="2:10" ht="18" customHeight="1">
      <c r="B89" s="212"/>
      <c r="C89" s="75"/>
      <c r="D89" s="219"/>
      <c r="E89" s="219"/>
      <c r="F89" s="220"/>
      <c r="G89" s="220"/>
      <c r="H89" s="220"/>
      <c r="I89" s="220"/>
      <c r="J89" s="66"/>
    </row>
    <row r="90" spans="2:10" ht="18" customHeight="1" thickBot="1">
      <c r="B90" s="212" t="s">
        <v>222</v>
      </c>
      <c r="C90" s="75"/>
      <c r="D90" s="219"/>
      <c r="E90" s="219"/>
      <c r="F90" s="220"/>
      <c r="G90" s="220"/>
      <c r="H90" s="220"/>
      <c r="I90" s="224">
        <v>23437</v>
      </c>
      <c r="J90" s="66"/>
    </row>
    <row r="91" spans="2:10" ht="18" customHeight="1" thickTop="1">
      <c r="B91" s="215"/>
      <c r="C91" s="216"/>
      <c r="D91" s="225"/>
      <c r="E91" s="225"/>
      <c r="F91" s="226"/>
      <c r="G91" s="226"/>
      <c r="H91" s="226"/>
      <c r="I91" s="226"/>
      <c r="J91" s="66"/>
    </row>
    <row r="92" spans="2:10" ht="18" customHeight="1">
      <c r="B92" s="75"/>
      <c r="C92" s="75"/>
      <c r="D92" s="193"/>
      <c r="E92" s="192"/>
      <c r="F92" s="193"/>
      <c r="G92" s="192"/>
      <c r="H92" s="192"/>
      <c r="I92" s="192"/>
      <c r="J92" s="192"/>
    </row>
    <row r="93" spans="2:10" ht="18" customHeight="1">
      <c r="B93" s="75"/>
      <c r="C93" s="75"/>
      <c r="D93" s="193"/>
      <c r="E93" s="192"/>
      <c r="F93" s="193"/>
      <c r="G93" s="192"/>
      <c r="H93" s="192"/>
      <c r="I93" s="192"/>
      <c r="J93" s="192"/>
    </row>
    <row r="94" spans="1:10" ht="18" customHeight="1">
      <c r="A94" s="120" t="s">
        <v>345</v>
      </c>
      <c r="B94" s="115" t="s">
        <v>346</v>
      </c>
      <c r="C94" s="75"/>
      <c r="D94" s="193"/>
      <c r="E94" s="192"/>
      <c r="F94" s="193"/>
      <c r="G94" s="192"/>
      <c r="H94" s="192"/>
      <c r="I94" s="192"/>
      <c r="J94" s="192"/>
    </row>
    <row r="95" spans="1:10" ht="18" customHeight="1">
      <c r="A95" s="120"/>
      <c r="B95" s="115"/>
      <c r="C95" s="75"/>
      <c r="D95" s="193"/>
      <c r="E95" s="192"/>
      <c r="F95" s="193"/>
      <c r="G95" s="192"/>
      <c r="H95" s="192"/>
      <c r="I95" s="192"/>
      <c r="J95" s="192"/>
    </row>
    <row r="96" spans="1:10" ht="33.75" customHeight="1">
      <c r="A96" s="120"/>
      <c r="B96" s="262" t="s">
        <v>347</v>
      </c>
      <c r="C96" s="262"/>
      <c r="D96" s="262"/>
      <c r="E96" s="262"/>
      <c r="F96" s="262"/>
      <c r="G96" s="262"/>
      <c r="H96" s="262"/>
      <c r="I96" s="262"/>
      <c r="J96" s="262"/>
    </row>
    <row r="97" spans="1:10" ht="18" customHeight="1">
      <c r="A97" s="120"/>
      <c r="B97" s="115"/>
      <c r="C97" s="75"/>
      <c r="D97" s="193"/>
      <c r="E97" s="192"/>
      <c r="F97" s="193"/>
      <c r="G97" s="192"/>
      <c r="H97" s="192"/>
      <c r="I97" s="192"/>
      <c r="J97" s="192"/>
    </row>
    <row r="98" spans="2:10" ht="18" customHeight="1">
      <c r="B98" s="75"/>
      <c r="C98" s="75"/>
      <c r="D98" s="193"/>
      <c r="E98" s="192"/>
      <c r="F98" s="193"/>
      <c r="G98" s="192"/>
      <c r="H98" s="192"/>
      <c r="I98" s="192"/>
      <c r="J98" s="192"/>
    </row>
    <row r="99" spans="1:10" ht="18" customHeight="1">
      <c r="A99" s="120" t="s">
        <v>118</v>
      </c>
      <c r="B99" s="115" t="s">
        <v>191</v>
      </c>
      <c r="E99" s="77"/>
      <c r="G99" s="77"/>
      <c r="H99" s="77"/>
      <c r="I99" s="77"/>
      <c r="J99" s="77"/>
    </row>
    <row r="100" spans="1:10" ht="18" customHeight="1">
      <c r="A100" s="120"/>
      <c r="B100" s="115"/>
      <c r="E100" s="77"/>
      <c r="G100" s="77"/>
      <c r="H100" s="77"/>
      <c r="I100" s="77"/>
      <c r="J100" s="77"/>
    </row>
    <row r="101" spans="1:10" ht="32.25" customHeight="1">
      <c r="A101" s="70"/>
      <c r="B101" s="262" t="s">
        <v>192</v>
      </c>
      <c r="C101" s="262"/>
      <c r="D101" s="262"/>
      <c r="E101" s="262"/>
      <c r="F101" s="262"/>
      <c r="G101" s="262"/>
      <c r="H101" s="262"/>
      <c r="I101" s="262"/>
      <c r="J101" s="262"/>
    </row>
    <row r="102" spans="1:10" ht="18" customHeight="1">
      <c r="A102" s="70"/>
      <c r="B102" s="71"/>
      <c r="C102" s="71"/>
      <c r="D102" s="71"/>
      <c r="E102" s="71"/>
      <c r="F102" s="71"/>
      <c r="G102" s="71"/>
      <c r="H102" s="71"/>
      <c r="I102" s="71"/>
      <c r="J102" s="71"/>
    </row>
    <row r="103" spans="5:10" ht="18" customHeight="1">
      <c r="E103" s="77"/>
      <c r="F103" s="77"/>
      <c r="G103" s="77"/>
      <c r="H103" s="77"/>
      <c r="I103" s="77"/>
      <c r="J103" s="77"/>
    </row>
    <row r="104" spans="5:10" ht="18" customHeight="1">
      <c r="E104" s="77"/>
      <c r="F104" s="77"/>
      <c r="G104" s="77"/>
      <c r="H104" s="77"/>
      <c r="I104" s="77"/>
      <c r="J104" s="77"/>
    </row>
    <row r="105" spans="5:10" ht="18" customHeight="1">
      <c r="E105" s="77"/>
      <c r="F105" s="77"/>
      <c r="G105" s="77"/>
      <c r="H105" s="77"/>
      <c r="I105" s="77"/>
      <c r="J105" s="77"/>
    </row>
    <row r="106" spans="1:10" ht="18" customHeight="1">
      <c r="A106" s="120" t="s">
        <v>119</v>
      </c>
      <c r="B106" s="115" t="s">
        <v>120</v>
      </c>
      <c r="G106" s="77"/>
      <c r="H106" s="77"/>
      <c r="I106" s="77"/>
      <c r="J106" s="77"/>
    </row>
    <row r="107" spans="1:10" ht="18" customHeight="1">
      <c r="A107" s="120"/>
      <c r="B107" s="115"/>
      <c r="G107" s="77"/>
      <c r="H107" s="77"/>
      <c r="I107" s="77"/>
      <c r="J107" s="77"/>
    </row>
    <row r="108" spans="1:10" ht="104.25" customHeight="1">
      <c r="A108" s="120"/>
      <c r="B108" s="262" t="s">
        <v>0</v>
      </c>
      <c r="C108" s="262"/>
      <c r="D108" s="262"/>
      <c r="E108" s="262"/>
      <c r="F108" s="262"/>
      <c r="G108" s="262"/>
      <c r="H108" s="262"/>
      <c r="I108" s="262"/>
      <c r="J108" s="266"/>
    </row>
    <row r="109" spans="1:10" ht="18">
      <c r="A109" s="120"/>
      <c r="B109" s="71"/>
      <c r="C109" s="71"/>
      <c r="D109" s="71"/>
      <c r="E109" s="71"/>
      <c r="F109" s="71"/>
      <c r="G109" s="71"/>
      <c r="H109" s="71"/>
      <c r="I109" s="71"/>
      <c r="J109" s="204"/>
    </row>
    <row r="110" spans="1:10" ht="70.5" customHeight="1">
      <c r="A110" s="120"/>
      <c r="B110" s="262" t="s">
        <v>358</v>
      </c>
      <c r="C110" s="262"/>
      <c r="D110" s="262"/>
      <c r="E110" s="262"/>
      <c r="F110" s="262"/>
      <c r="G110" s="262"/>
      <c r="H110" s="262"/>
      <c r="I110" s="262"/>
      <c r="J110" s="266"/>
    </row>
    <row r="111" spans="1:10" ht="18" customHeight="1">
      <c r="A111" s="120"/>
      <c r="B111" s="71"/>
      <c r="C111" s="71"/>
      <c r="D111" s="71"/>
      <c r="E111" s="71"/>
      <c r="F111" s="71"/>
      <c r="G111" s="71"/>
      <c r="H111" s="71"/>
      <c r="I111" s="71"/>
      <c r="J111" s="204"/>
    </row>
    <row r="112" spans="1:10" ht="53.25" customHeight="1">
      <c r="A112" s="120"/>
      <c r="B112" s="262" t="s">
        <v>357</v>
      </c>
      <c r="C112" s="262"/>
      <c r="D112" s="262"/>
      <c r="E112" s="262"/>
      <c r="F112" s="262"/>
      <c r="G112" s="262"/>
      <c r="H112" s="262"/>
      <c r="I112" s="262"/>
      <c r="J112" s="266"/>
    </row>
    <row r="113" spans="1:10" ht="18" customHeight="1">
      <c r="A113" s="120"/>
      <c r="B113" s="71"/>
      <c r="C113" s="71"/>
      <c r="D113" s="71"/>
      <c r="E113" s="71"/>
      <c r="F113" s="71"/>
      <c r="G113" s="71"/>
      <c r="H113" s="71"/>
      <c r="I113" s="71"/>
      <c r="J113" s="204"/>
    </row>
    <row r="114" spans="1:9" ht="18" customHeight="1">
      <c r="A114" s="73"/>
      <c r="B114" s="116"/>
      <c r="C114" s="113"/>
      <c r="D114" s="72"/>
      <c r="E114" s="72"/>
      <c r="F114" s="72"/>
      <c r="G114" s="72"/>
      <c r="H114" s="72"/>
      <c r="I114" s="72"/>
    </row>
    <row r="115" spans="1:2" ht="18" customHeight="1">
      <c r="A115" s="120" t="s">
        <v>121</v>
      </c>
      <c r="B115" s="115" t="s">
        <v>193</v>
      </c>
    </row>
    <row r="116" spans="1:2" ht="17.25" customHeight="1">
      <c r="A116" s="120"/>
      <c r="B116" s="115"/>
    </row>
    <row r="117" spans="1:19" ht="18">
      <c r="A117" s="73"/>
      <c r="B117" s="262" t="s">
        <v>296</v>
      </c>
      <c r="C117" s="262"/>
      <c r="D117" s="262"/>
      <c r="E117" s="262"/>
      <c r="F117" s="262"/>
      <c r="G117" s="262"/>
      <c r="H117" s="262"/>
      <c r="I117" s="262"/>
      <c r="J117" s="264"/>
      <c r="M117" s="262"/>
      <c r="N117" s="263"/>
      <c r="O117" s="263"/>
      <c r="P117" s="263"/>
      <c r="Q117" s="263"/>
      <c r="R117" s="263"/>
      <c r="S117" s="263"/>
    </row>
    <row r="118" spans="1:9" ht="18" customHeight="1">
      <c r="A118" s="73"/>
      <c r="B118" s="116"/>
      <c r="C118" s="113"/>
      <c r="D118" s="72"/>
      <c r="E118" s="72"/>
      <c r="F118" s="72"/>
      <c r="G118" s="72"/>
      <c r="H118" s="72"/>
      <c r="I118" s="72"/>
    </row>
    <row r="119" spans="1:9" ht="18" customHeight="1">
      <c r="A119" s="73"/>
      <c r="B119" s="116"/>
      <c r="C119" s="113"/>
      <c r="D119" s="72"/>
      <c r="E119" s="72"/>
      <c r="F119" s="72"/>
      <c r="G119" s="72"/>
      <c r="H119" s="72"/>
      <c r="I119" s="72"/>
    </row>
    <row r="120" spans="1:10" ht="18" customHeight="1">
      <c r="A120" s="120" t="s">
        <v>16</v>
      </c>
      <c r="B120" s="119" t="s">
        <v>123</v>
      </c>
      <c r="C120" s="75"/>
      <c r="J120" s="140"/>
    </row>
    <row r="121" spans="1:10" ht="18" customHeight="1">
      <c r="A121" s="120"/>
      <c r="B121" s="119"/>
      <c r="C121" s="75"/>
      <c r="J121" s="140"/>
    </row>
    <row r="122" spans="1:10" ht="140.25" customHeight="1">
      <c r="A122" s="73"/>
      <c r="B122" s="262" t="s">
        <v>348</v>
      </c>
      <c r="C122" s="262"/>
      <c r="D122" s="262"/>
      <c r="E122" s="262"/>
      <c r="F122" s="262"/>
      <c r="G122" s="262"/>
      <c r="H122" s="262"/>
      <c r="I122" s="262"/>
      <c r="J122" s="262"/>
    </row>
    <row r="123" spans="1:10" ht="18" customHeight="1">
      <c r="A123" s="73"/>
      <c r="B123" s="191"/>
      <c r="C123" s="191"/>
      <c r="D123" s="191"/>
      <c r="E123" s="191"/>
      <c r="F123" s="191"/>
      <c r="G123" s="191"/>
      <c r="H123" s="191"/>
      <c r="I123" s="191"/>
      <c r="J123" s="191"/>
    </row>
    <row r="124" spans="1:10" ht="18" customHeight="1">
      <c r="A124" s="73"/>
      <c r="B124" s="191"/>
      <c r="C124" s="191"/>
      <c r="D124" s="191"/>
      <c r="E124" s="191"/>
      <c r="F124" s="191"/>
      <c r="G124" s="191"/>
      <c r="H124" s="191"/>
      <c r="I124" s="191"/>
      <c r="J124" s="191"/>
    </row>
    <row r="125" spans="1:2" ht="18" customHeight="1">
      <c r="A125" s="120" t="s">
        <v>124</v>
      </c>
      <c r="B125" s="115" t="s">
        <v>125</v>
      </c>
    </row>
    <row r="126" ht="18" customHeight="1"/>
    <row r="127" spans="9:10" ht="18" customHeight="1">
      <c r="I127" s="73" t="s">
        <v>126</v>
      </c>
      <c r="J127" s="73"/>
    </row>
    <row r="128" spans="9:10" ht="18" customHeight="1">
      <c r="I128" s="73" t="s">
        <v>195</v>
      </c>
      <c r="J128" s="73" t="s">
        <v>127</v>
      </c>
    </row>
    <row r="129" spans="9:10" ht="18" customHeight="1">
      <c r="I129" s="73" t="s">
        <v>122</v>
      </c>
      <c r="J129" s="73" t="s">
        <v>122</v>
      </c>
    </row>
    <row r="130" spans="9:10" ht="18" customHeight="1">
      <c r="I130" s="227" t="s">
        <v>316</v>
      </c>
      <c r="J130" s="227" t="s">
        <v>317</v>
      </c>
    </row>
    <row r="131" spans="9:10" ht="18" customHeight="1">
      <c r="I131" s="73" t="s">
        <v>135</v>
      </c>
      <c r="J131" s="73" t="s">
        <v>135</v>
      </c>
    </row>
    <row r="132" spans="9:10" ht="18" customHeight="1">
      <c r="I132" s="73"/>
      <c r="J132" s="73"/>
    </row>
    <row r="133" spans="2:10" ht="18" customHeight="1" thickBot="1">
      <c r="B133" s="68" t="s">
        <v>59</v>
      </c>
      <c r="I133" s="228">
        <v>74094</v>
      </c>
      <c r="J133" s="228">
        <v>53167</v>
      </c>
    </row>
    <row r="134" spans="2:10" ht="18" customHeight="1" thickBot="1" thickTop="1">
      <c r="B134" s="68" t="s">
        <v>225</v>
      </c>
      <c r="I134" s="228">
        <v>20476</v>
      </c>
      <c r="J134" s="228">
        <v>4709</v>
      </c>
    </row>
    <row r="135" ht="18" customHeight="1" thickTop="1"/>
    <row r="136" spans="2:10" ht="104.25" customHeight="1">
      <c r="B136" s="262" t="s">
        <v>354</v>
      </c>
      <c r="C136" s="262"/>
      <c r="D136" s="262"/>
      <c r="E136" s="262"/>
      <c r="F136" s="262"/>
      <c r="G136" s="262"/>
      <c r="H136" s="262"/>
      <c r="I136" s="262"/>
      <c r="J136" s="262"/>
    </row>
    <row r="137" ht="18" customHeight="1"/>
    <row r="138" ht="18" customHeight="1"/>
    <row r="139" spans="1:2" ht="18" customHeight="1">
      <c r="A139" s="120" t="s">
        <v>128</v>
      </c>
      <c r="B139" s="115" t="s">
        <v>149</v>
      </c>
    </row>
    <row r="140" spans="1:2" ht="15.75" customHeight="1">
      <c r="A140" s="120"/>
      <c r="B140" s="115"/>
    </row>
    <row r="141" spans="1:10" ht="15" customHeight="1">
      <c r="A141" s="73"/>
      <c r="B141" s="262" t="s">
        <v>349</v>
      </c>
      <c r="C141" s="262"/>
      <c r="D141" s="262"/>
      <c r="E141" s="262"/>
      <c r="F141" s="262"/>
      <c r="G141" s="262"/>
      <c r="H141" s="262"/>
      <c r="I141" s="262"/>
      <c r="J141" s="262"/>
    </row>
    <row r="142" ht="18" customHeight="1">
      <c r="A142" s="73"/>
    </row>
    <row r="143" ht="18" customHeight="1">
      <c r="A143" s="73"/>
    </row>
    <row r="144" ht="18" customHeight="1">
      <c r="A144" s="73"/>
    </row>
    <row r="145" ht="18" customHeight="1">
      <c r="A145" s="73"/>
    </row>
    <row r="146" ht="18" customHeight="1">
      <c r="A146" s="73"/>
    </row>
    <row r="147" spans="1:2" ht="18" customHeight="1">
      <c r="A147" s="120" t="s">
        <v>17</v>
      </c>
      <c r="B147" s="115" t="s">
        <v>129</v>
      </c>
    </row>
    <row r="148" spans="1:2" ht="18" customHeight="1">
      <c r="A148" s="120"/>
      <c r="B148" s="115"/>
    </row>
    <row r="149" spans="1:2" ht="18" customHeight="1">
      <c r="A149" s="73"/>
      <c r="B149" s="68" t="s">
        <v>194</v>
      </c>
    </row>
    <row r="150" spans="1:9" ht="18" customHeight="1">
      <c r="A150" s="73"/>
      <c r="B150" s="71"/>
      <c r="C150" s="72"/>
      <c r="D150" s="72"/>
      <c r="E150" s="72"/>
      <c r="F150" s="72"/>
      <c r="G150" s="72"/>
      <c r="H150" s="72"/>
      <c r="I150" s="72"/>
    </row>
    <row r="151" spans="1:9" ht="18" customHeight="1">
      <c r="A151" s="73"/>
      <c r="B151" s="71"/>
      <c r="C151" s="72"/>
      <c r="D151" s="72"/>
      <c r="E151" s="72"/>
      <c r="F151" s="72"/>
      <c r="G151" s="72"/>
      <c r="H151" s="72"/>
      <c r="I151" s="72"/>
    </row>
    <row r="152" spans="1:2" ht="18" customHeight="1">
      <c r="A152" s="120" t="s">
        <v>130</v>
      </c>
      <c r="B152" s="115" t="s">
        <v>62</v>
      </c>
    </row>
    <row r="153" spans="1:2" ht="18" customHeight="1">
      <c r="A153" s="120"/>
      <c r="B153" s="115"/>
    </row>
    <row r="154" spans="1:9" ht="18" customHeight="1">
      <c r="A154" s="70"/>
      <c r="B154" s="68" t="s">
        <v>286</v>
      </c>
      <c r="E154" s="265"/>
      <c r="F154" s="265"/>
      <c r="G154" s="265"/>
      <c r="H154" s="265"/>
      <c r="I154" s="265"/>
    </row>
    <row r="155" spans="1:10" ht="18" customHeight="1">
      <c r="A155" s="70"/>
      <c r="B155" s="69"/>
      <c r="I155" s="73" t="s">
        <v>131</v>
      </c>
      <c r="J155" s="73" t="s">
        <v>126</v>
      </c>
    </row>
    <row r="156" spans="1:10" ht="18" customHeight="1">
      <c r="A156" s="70"/>
      <c r="B156" s="69"/>
      <c r="I156" s="73" t="s">
        <v>195</v>
      </c>
      <c r="J156" s="73" t="s">
        <v>132</v>
      </c>
    </row>
    <row r="157" spans="1:10" ht="18" customHeight="1">
      <c r="A157" s="70"/>
      <c r="B157" s="69"/>
      <c r="I157" s="73" t="s">
        <v>122</v>
      </c>
      <c r="J157" s="73" t="s">
        <v>196</v>
      </c>
    </row>
    <row r="158" spans="1:10" ht="18" customHeight="1">
      <c r="A158" s="70"/>
      <c r="B158" s="69"/>
      <c r="I158" s="227" t="s">
        <v>316</v>
      </c>
      <c r="J158" s="227" t="s">
        <v>316</v>
      </c>
    </row>
    <row r="159" spans="1:10" ht="18" customHeight="1">
      <c r="A159" s="70"/>
      <c r="B159" s="69"/>
      <c r="I159" s="73" t="s">
        <v>135</v>
      </c>
      <c r="J159" s="73" t="s">
        <v>135</v>
      </c>
    </row>
    <row r="160" spans="1:10" ht="18" customHeight="1">
      <c r="A160" s="70"/>
      <c r="I160" s="76"/>
      <c r="J160" s="76"/>
    </row>
    <row r="161" spans="1:12" ht="18" customHeight="1">
      <c r="A161" s="70"/>
      <c r="B161" s="68" t="s">
        <v>335</v>
      </c>
      <c r="I161" s="76">
        <v>-1503</v>
      </c>
      <c r="J161" s="76">
        <v>-1908</v>
      </c>
      <c r="L161" s="194"/>
    </row>
    <row r="162" spans="1:12" ht="18" customHeight="1">
      <c r="A162" s="70"/>
      <c r="B162" s="68" t="s">
        <v>336</v>
      </c>
      <c r="I162" s="76">
        <v>124</v>
      </c>
      <c r="J162" s="76">
        <v>150</v>
      </c>
      <c r="L162" s="194"/>
    </row>
    <row r="163" spans="1:12" ht="18" customHeight="1">
      <c r="A163" s="70"/>
      <c r="B163" s="68" t="s">
        <v>337</v>
      </c>
      <c r="I163" s="76">
        <v>0</v>
      </c>
      <c r="J163" s="76">
        <v>10</v>
      </c>
      <c r="L163" s="194"/>
    </row>
    <row r="164" spans="9:10" ht="18" customHeight="1" thickBot="1">
      <c r="I164" s="229">
        <v>-1379</v>
      </c>
      <c r="J164" s="229">
        <v>-1748</v>
      </c>
    </row>
    <row r="165" spans="6:10" ht="18" customHeight="1" thickTop="1">
      <c r="F165" s="75"/>
      <c r="G165" s="77"/>
      <c r="H165" s="77"/>
      <c r="I165" s="77"/>
      <c r="J165" s="195"/>
    </row>
    <row r="166" spans="2:9" ht="18" customHeight="1">
      <c r="B166" s="262" t="s">
        <v>285</v>
      </c>
      <c r="C166" s="262"/>
      <c r="D166" s="262"/>
      <c r="E166" s="262"/>
      <c r="F166" s="262"/>
      <c r="G166" s="262"/>
      <c r="H166" s="262"/>
      <c r="I166" s="262"/>
    </row>
    <row r="167" spans="2:9" ht="18" customHeight="1">
      <c r="B167" s="262" t="s">
        <v>301</v>
      </c>
      <c r="C167" s="262"/>
      <c r="D167" s="262"/>
      <c r="E167" s="262"/>
      <c r="F167" s="262"/>
      <c r="G167" s="262"/>
      <c r="H167" s="262"/>
      <c r="I167" s="262"/>
    </row>
    <row r="168" spans="2:9" ht="18" customHeight="1">
      <c r="B168" s="262" t="s">
        <v>338</v>
      </c>
      <c r="C168" s="262"/>
      <c r="D168" s="262"/>
      <c r="E168" s="262"/>
      <c r="F168" s="262"/>
      <c r="G168" s="262"/>
      <c r="H168" s="262"/>
      <c r="I168" s="262"/>
    </row>
    <row r="169" spans="2:9" ht="18" customHeight="1">
      <c r="B169" s="262" t="s">
        <v>256</v>
      </c>
      <c r="C169" s="262"/>
      <c r="D169" s="262"/>
      <c r="E169" s="262"/>
      <c r="F169" s="262"/>
      <c r="G169" s="262"/>
      <c r="H169" s="262"/>
      <c r="I169" s="262"/>
    </row>
    <row r="170" ht="18" customHeight="1"/>
    <row r="171" ht="18" customHeight="1"/>
    <row r="172" spans="1:2" ht="18" customHeight="1">
      <c r="A172" s="120" t="s">
        <v>134</v>
      </c>
      <c r="B172" s="115" t="s">
        <v>236</v>
      </c>
    </row>
    <row r="173" spans="1:2" ht="18" customHeight="1">
      <c r="A173" s="120"/>
      <c r="B173" s="69"/>
    </row>
    <row r="174" spans="1:10" ht="18" customHeight="1">
      <c r="A174" s="73"/>
      <c r="B174" s="271" t="s">
        <v>339</v>
      </c>
      <c r="C174" s="267"/>
      <c r="D174" s="267"/>
      <c r="E174" s="267"/>
      <c r="F174" s="267"/>
      <c r="G174" s="267"/>
      <c r="H174" s="267"/>
      <c r="I174" s="267"/>
      <c r="J174" s="267"/>
    </row>
    <row r="175" spans="1:10" ht="18" customHeight="1">
      <c r="A175" s="73"/>
      <c r="I175" s="75"/>
      <c r="J175" s="75"/>
    </row>
    <row r="176" spans="1:10" ht="18" customHeight="1">
      <c r="A176" s="73"/>
      <c r="I176" s="75"/>
      <c r="J176" s="75"/>
    </row>
    <row r="177" spans="1:2" ht="18" customHeight="1">
      <c r="A177" s="120" t="s">
        <v>18</v>
      </c>
      <c r="B177" s="115" t="s">
        <v>241</v>
      </c>
    </row>
    <row r="178" spans="1:2" ht="18" customHeight="1">
      <c r="A178" s="120"/>
      <c r="B178" s="115"/>
    </row>
    <row r="179" spans="1:9" ht="18" customHeight="1">
      <c r="A179" s="70"/>
      <c r="B179" s="68" t="s">
        <v>283</v>
      </c>
      <c r="F179" s="80"/>
      <c r="I179" s="80"/>
    </row>
    <row r="180" spans="1:9" ht="18" customHeight="1">
      <c r="A180" s="70"/>
      <c r="F180" s="80"/>
      <c r="I180" s="80"/>
    </row>
    <row r="181" spans="1:10" ht="99.75" customHeight="1">
      <c r="A181" s="70"/>
      <c r="B181" s="230"/>
      <c r="C181" s="231"/>
      <c r="D181" s="231"/>
      <c r="E181" s="231"/>
      <c r="F181" s="232"/>
      <c r="G181" s="231"/>
      <c r="H181" s="233"/>
      <c r="I181" s="234" t="s">
        <v>328</v>
      </c>
      <c r="J181" s="234" t="s">
        <v>329</v>
      </c>
    </row>
    <row r="182" spans="1:10" ht="33.75" customHeight="1">
      <c r="A182" s="125" t="s">
        <v>228</v>
      </c>
      <c r="B182" s="235" t="s">
        <v>237</v>
      </c>
      <c r="C182" s="121"/>
      <c r="D182" s="121"/>
      <c r="E182" s="121"/>
      <c r="F182" s="122"/>
      <c r="G182" s="121"/>
      <c r="H182" s="236"/>
      <c r="I182" s="237">
        <v>6509</v>
      </c>
      <c r="J182" s="237">
        <v>16530</v>
      </c>
    </row>
    <row r="183" spans="1:10" ht="33.75" customHeight="1">
      <c r="A183" s="125" t="s">
        <v>226</v>
      </c>
      <c r="B183" s="230" t="s">
        <v>238</v>
      </c>
      <c r="C183" s="231"/>
      <c r="D183" s="231"/>
      <c r="E183" s="231"/>
      <c r="F183" s="232"/>
      <c r="G183" s="231"/>
      <c r="H183" s="233"/>
      <c r="I183" s="237">
        <v>12739</v>
      </c>
      <c r="J183" s="237">
        <v>12739</v>
      </c>
    </row>
    <row r="184" spans="1:10" ht="33.75" customHeight="1">
      <c r="A184" s="125" t="s">
        <v>227</v>
      </c>
      <c r="B184" s="230" t="s">
        <v>2</v>
      </c>
      <c r="C184" s="231"/>
      <c r="D184" s="231"/>
      <c r="E184" s="231"/>
      <c r="F184" s="232"/>
      <c r="G184" s="231"/>
      <c r="H184" s="233"/>
      <c r="I184" s="237">
        <v>2224</v>
      </c>
      <c r="J184" s="237">
        <v>2224</v>
      </c>
    </row>
    <row r="185" spans="1:2" ht="18" customHeight="1">
      <c r="A185" s="70"/>
      <c r="B185" s="70"/>
    </row>
    <row r="186" spans="1:9" ht="18" customHeight="1">
      <c r="A186" s="70"/>
      <c r="B186" s="262" t="s">
        <v>330</v>
      </c>
      <c r="C186" s="263"/>
      <c r="D186" s="263"/>
      <c r="E186" s="263"/>
      <c r="F186" s="263"/>
      <c r="G186" s="263"/>
      <c r="H186" s="263"/>
      <c r="I186" s="263"/>
    </row>
    <row r="187" spans="1:10" s="124" customFormat="1" ht="18" customHeight="1">
      <c r="A187" s="70"/>
      <c r="B187" s="68"/>
      <c r="C187" s="68"/>
      <c r="D187" s="68"/>
      <c r="E187" s="68"/>
      <c r="F187" s="68"/>
      <c r="G187" s="68"/>
      <c r="H187" s="75"/>
      <c r="I187" s="68"/>
      <c r="J187" s="68"/>
    </row>
    <row r="188" spans="1:10" s="124" customFormat="1" ht="33.75" customHeight="1">
      <c r="A188" s="123"/>
      <c r="B188" s="230"/>
      <c r="C188" s="231"/>
      <c r="D188" s="231"/>
      <c r="E188" s="231"/>
      <c r="F188" s="232"/>
      <c r="G188" s="231"/>
      <c r="H188" s="231"/>
      <c r="I188" s="238"/>
      <c r="J188" s="239" t="s">
        <v>135</v>
      </c>
    </row>
    <row r="189" spans="1:10" s="124" customFormat="1" ht="33.75" customHeight="1">
      <c r="A189" s="125" t="s">
        <v>228</v>
      </c>
      <c r="B189" s="235" t="s">
        <v>229</v>
      </c>
      <c r="C189" s="121"/>
      <c r="D189" s="121"/>
      <c r="E189" s="121"/>
      <c r="F189" s="122"/>
      <c r="G189" s="121"/>
      <c r="H189" s="240"/>
      <c r="I189" s="238"/>
      <c r="J189" s="241">
        <v>33076</v>
      </c>
    </row>
    <row r="190" spans="1:10" s="124" customFormat="1" ht="33.75" customHeight="1">
      <c r="A190" s="125" t="s">
        <v>226</v>
      </c>
      <c r="B190" s="230" t="s">
        <v>230</v>
      </c>
      <c r="C190" s="231"/>
      <c r="D190" s="231"/>
      <c r="E190" s="231"/>
      <c r="F190" s="232"/>
      <c r="G190" s="231"/>
      <c r="H190" s="231"/>
      <c r="I190" s="238"/>
      <c r="J190" s="241">
        <v>21486</v>
      </c>
    </row>
    <row r="191" spans="1:10" ht="33.75" customHeight="1">
      <c r="A191" s="125" t="s">
        <v>227</v>
      </c>
      <c r="B191" s="230" t="s">
        <v>331</v>
      </c>
      <c r="C191" s="231"/>
      <c r="D191" s="231"/>
      <c r="E191" s="231"/>
      <c r="F191" s="232"/>
      <c r="G191" s="231"/>
      <c r="H191" s="231"/>
      <c r="I191" s="238"/>
      <c r="J191" s="241">
        <v>22222</v>
      </c>
    </row>
    <row r="192" spans="1:9" ht="18" customHeight="1">
      <c r="A192" s="70"/>
      <c r="F192" s="109"/>
      <c r="I192" s="79"/>
    </row>
    <row r="193" spans="1:9" ht="18" customHeight="1">
      <c r="A193" s="70"/>
      <c r="F193" s="109"/>
      <c r="I193" s="79"/>
    </row>
    <row r="194" spans="1:9" ht="18" customHeight="1">
      <c r="A194" s="70"/>
      <c r="F194" s="109"/>
      <c r="I194" s="79"/>
    </row>
    <row r="195" spans="1:9" ht="18" customHeight="1">
      <c r="A195" s="70"/>
      <c r="F195" s="109"/>
      <c r="I195" s="79"/>
    </row>
    <row r="196" spans="6:9" ht="18" customHeight="1">
      <c r="F196" s="117"/>
      <c r="I196" s="110"/>
    </row>
    <row r="197" spans="1:8" ht="16.5" customHeight="1">
      <c r="A197" s="120" t="s">
        <v>19</v>
      </c>
      <c r="B197" s="115" t="s">
        <v>136</v>
      </c>
      <c r="G197" s="81"/>
      <c r="H197" s="81"/>
    </row>
    <row r="198" spans="1:8" ht="18" customHeight="1">
      <c r="A198" s="120"/>
      <c r="B198" s="115"/>
      <c r="G198" s="81"/>
      <c r="H198" s="81"/>
    </row>
    <row r="199" spans="1:9" ht="18" customHeight="1">
      <c r="A199" s="73"/>
      <c r="B199" s="262" t="s">
        <v>151</v>
      </c>
      <c r="C199" s="263"/>
      <c r="D199" s="263"/>
      <c r="E199" s="263"/>
      <c r="F199" s="263"/>
      <c r="G199" s="263"/>
      <c r="H199" s="263"/>
      <c r="I199" s="263"/>
    </row>
    <row r="200" spans="1:9" ht="18" customHeight="1">
      <c r="A200" s="73"/>
      <c r="B200" s="71"/>
      <c r="C200" s="72"/>
      <c r="D200" s="72"/>
      <c r="E200" s="72"/>
      <c r="F200" s="72"/>
      <c r="G200" s="72"/>
      <c r="H200" s="72"/>
      <c r="I200" s="72"/>
    </row>
    <row r="201" spans="1:9" ht="18" customHeight="1">
      <c r="A201" s="73"/>
      <c r="F201" s="117"/>
      <c r="I201" s="110"/>
    </row>
    <row r="202" spans="1:2" ht="18" customHeight="1">
      <c r="A202" s="120" t="s">
        <v>20</v>
      </c>
      <c r="B202" s="115" t="s">
        <v>137</v>
      </c>
    </row>
    <row r="203" spans="1:2" ht="18" customHeight="1">
      <c r="A203" s="120"/>
      <c r="B203" s="115"/>
    </row>
    <row r="204" spans="1:9" ht="18" customHeight="1">
      <c r="A204" s="70"/>
      <c r="B204" s="262" t="s">
        <v>332</v>
      </c>
      <c r="C204" s="263"/>
      <c r="D204" s="263"/>
      <c r="E204" s="263"/>
      <c r="F204" s="263"/>
      <c r="G204" s="263"/>
      <c r="H204" s="263"/>
      <c r="I204" s="263"/>
    </row>
    <row r="205" spans="1:10" s="124" customFormat="1" ht="18" customHeight="1">
      <c r="A205" s="70"/>
      <c r="B205" s="68"/>
      <c r="C205" s="68"/>
      <c r="D205" s="68"/>
      <c r="E205" s="68"/>
      <c r="F205" s="68"/>
      <c r="G205" s="68"/>
      <c r="H205" s="68"/>
      <c r="I205" s="68"/>
      <c r="J205" s="68"/>
    </row>
    <row r="206" spans="1:10" s="124" customFormat="1" ht="33.75" customHeight="1">
      <c r="A206" s="123"/>
      <c r="B206" s="230"/>
      <c r="C206" s="231"/>
      <c r="D206" s="231"/>
      <c r="E206" s="231"/>
      <c r="F206" s="232"/>
      <c r="G206" s="231"/>
      <c r="H206" s="231"/>
      <c r="I206" s="238"/>
      <c r="J206" s="239" t="s">
        <v>135</v>
      </c>
    </row>
    <row r="207" spans="1:10" s="124" customFormat="1" ht="33.75" customHeight="1">
      <c r="A207" s="125"/>
      <c r="B207" s="235" t="s">
        <v>231</v>
      </c>
      <c r="C207" s="121"/>
      <c r="D207" s="121"/>
      <c r="E207" s="121"/>
      <c r="F207" s="122"/>
      <c r="G207" s="121"/>
      <c r="H207" s="240"/>
      <c r="I207" s="238"/>
      <c r="J207" s="241">
        <v>26774</v>
      </c>
    </row>
    <row r="208" spans="1:10" s="124" customFormat="1" ht="33.75" customHeight="1">
      <c r="A208" s="125"/>
      <c r="B208" s="230" t="s">
        <v>232</v>
      </c>
      <c r="C208" s="231"/>
      <c r="D208" s="231"/>
      <c r="E208" s="231"/>
      <c r="F208" s="232"/>
      <c r="G208" s="231"/>
      <c r="H208" s="231"/>
      <c r="I208" s="238"/>
      <c r="J208" s="242">
        <v>0</v>
      </c>
    </row>
    <row r="209" spans="1:10" s="124" customFormat="1" ht="33.75" customHeight="1" thickBot="1">
      <c r="A209" s="125" t="s">
        <v>158</v>
      </c>
      <c r="B209" s="243" t="s">
        <v>233</v>
      </c>
      <c r="C209" s="244"/>
      <c r="D209" s="244"/>
      <c r="E209" s="244"/>
      <c r="F209" s="245"/>
      <c r="G209" s="244"/>
      <c r="H209" s="244"/>
      <c r="I209" s="246"/>
      <c r="J209" s="247">
        <v>26774</v>
      </c>
    </row>
    <row r="210" spans="1:10" s="124" customFormat="1" ht="33.75" customHeight="1" thickTop="1">
      <c r="A210" s="123"/>
      <c r="B210" s="248" t="s">
        <v>234</v>
      </c>
      <c r="C210" s="249"/>
      <c r="D210" s="249"/>
      <c r="E210" s="249"/>
      <c r="F210" s="250"/>
      <c r="G210" s="249"/>
      <c r="H210" s="249"/>
      <c r="I210" s="251"/>
      <c r="J210" s="241">
        <v>24183</v>
      </c>
    </row>
    <row r="211" spans="1:10" s="124" customFormat="1" ht="33.75" customHeight="1">
      <c r="A211" s="125"/>
      <c r="B211" s="235" t="s">
        <v>235</v>
      </c>
      <c r="C211" s="121"/>
      <c r="D211" s="121"/>
      <c r="E211" s="121"/>
      <c r="F211" s="122"/>
      <c r="G211" s="121"/>
      <c r="H211" s="240"/>
      <c r="I211" s="238"/>
      <c r="J211" s="241">
        <v>2591</v>
      </c>
    </row>
    <row r="212" spans="1:10" s="124" customFormat="1" ht="33.75" customHeight="1" thickBot="1">
      <c r="A212" s="125" t="s">
        <v>159</v>
      </c>
      <c r="B212" s="243" t="s">
        <v>233</v>
      </c>
      <c r="C212" s="244"/>
      <c r="D212" s="244"/>
      <c r="E212" s="244"/>
      <c r="F212" s="245"/>
      <c r="G212" s="244"/>
      <c r="H212" s="244"/>
      <c r="I212" s="246"/>
      <c r="J212" s="247">
        <v>26774</v>
      </c>
    </row>
    <row r="213" spans="1:10" s="124" customFormat="1" ht="33.75" customHeight="1" thickTop="1">
      <c r="A213" s="125"/>
      <c r="B213" s="248" t="s">
        <v>257</v>
      </c>
      <c r="C213" s="249"/>
      <c r="D213" s="249"/>
      <c r="E213" s="249"/>
      <c r="F213" s="250"/>
      <c r="G213" s="249"/>
      <c r="H213" s="249"/>
      <c r="I213" s="251"/>
      <c r="J213" s="252">
        <v>0</v>
      </c>
    </row>
    <row r="214" spans="1:10" s="124" customFormat="1" ht="33.75" customHeight="1">
      <c r="A214" s="125"/>
      <c r="B214" s="230" t="s">
        <v>340</v>
      </c>
      <c r="C214" s="231"/>
      <c r="D214" s="231"/>
      <c r="E214" s="231"/>
      <c r="F214" s="232"/>
      <c r="G214" s="231"/>
      <c r="H214" s="231"/>
      <c r="I214" s="238"/>
      <c r="J214" s="241">
        <v>26774</v>
      </c>
    </row>
    <row r="215" spans="1:10" s="124" customFormat="1" ht="33.75" customHeight="1">
      <c r="A215" s="125" t="s">
        <v>160</v>
      </c>
      <c r="B215" s="230" t="s">
        <v>233</v>
      </c>
      <c r="C215" s="231"/>
      <c r="D215" s="231"/>
      <c r="E215" s="231"/>
      <c r="F215" s="232"/>
      <c r="G215" s="231"/>
      <c r="H215" s="231"/>
      <c r="I215" s="238"/>
      <c r="J215" s="241">
        <v>26774</v>
      </c>
    </row>
    <row r="216" spans="1:10" s="124" customFormat="1" ht="18" customHeight="1">
      <c r="A216" s="125"/>
      <c r="B216" s="121"/>
      <c r="C216" s="121"/>
      <c r="D216" s="121"/>
      <c r="E216" s="121"/>
      <c r="F216" s="122"/>
      <c r="G216" s="121"/>
      <c r="H216" s="121"/>
      <c r="I216" s="196"/>
      <c r="J216" s="197"/>
    </row>
    <row r="217" spans="1:10" ht="18" customHeight="1">
      <c r="A217" s="125"/>
      <c r="B217" s="121"/>
      <c r="C217" s="121"/>
      <c r="D217" s="121"/>
      <c r="E217" s="121"/>
      <c r="F217" s="122"/>
      <c r="G217" s="121"/>
      <c r="H217" s="121"/>
      <c r="I217" s="196"/>
      <c r="J217" s="197"/>
    </row>
    <row r="218" spans="1:8" ht="18" customHeight="1">
      <c r="A218" s="120" t="s">
        <v>21</v>
      </c>
      <c r="B218" s="115" t="s">
        <v>244</v>
      </c>
      <c r="G218" s="81"/>
      <c r="H218" s="81"/>
    </row>
    <row r="219" spans="1:8" ht="18" customHeight="1">
      <c r="A219" s="120"/>
      <c r="B219" s="115"/>
      <c r="G219" s="81"/>
      <c r="H219" s="81"/>
    </row>
    <row r="220" spans="2:10" ht="18" customHeight="1">
      <c r="B220" s="262" t="s">
        <v>350</v>
      </c>
      <c r="C220" s="263"/>
      <c r="D220" s="263"/>
      <c r="E220" s="263"/>
      <c r="F220" s="263"/>
      <c r="G220" s="263"/>
      <c r="H220" s="263"/>
      <c r="I220" s="263"/>
      <c r="J220" s="141"/>
    </row>
    <row r="221" spans="2:10" ht="18" customHeight="1">
      <c r="B221" s="71"/>
      <c r="C221" s="72"/>
      <c r="D221" s="72"/>
      <c r="E221" s="72"/>
      <c r="F221" s="72"/>
      <c r="G221" s="72"/>
      <c r="H221" s="72"/>
      <c r="I221" s="72"/>
      <c r="J221" s="142"/>
    </row>
    <row r="222" spans="2:10" ht="18" customHeight="1">
      <c r="B222" s="272" t="s">
        <v>253</v>
      </c>
      <c r="C222" s="273"/>
      <c r="D222" s="272" t="s">
        <v>254</v>
      </c>
      <c r="E222" s="273"/>
      <c r="F222" s="155"/>
      <c r="G222" s="156"/>
      <c r="H222" s="156"/>
      <c r="I222" s="156"/>
      <c r="J222" s="157"/>
    </row>
    <row r="223" spans="2:10" ht="18" customHeight="1">
      <c r="B223" s="274"/>
      <c r="C223" s="275"/>
      <c r="D223" s="274" t="s">
        <v>255</v>
      </c>
      <c r="E223" s="275"/>
      <c r="F223" s="158" t="s">
        <v>197</v>
      </c>
      <c r="G223" s="159"/>
      <c r="H223" s="159"/>
      <c r="I223" s="159"/>
      <c r="J223" s="160"/>
    </row>
    <row r="224" spans="2:10" ht="18" customHeight="1">
      <c r="B224" s="258" t="s">
        <v>351</v>
      </c>
      <c r="C224" s="259"/>
      <c r="D224" s="260">
        <v>1403.8602089659787</v>
      </c>
      <c r="E224" s="261"/>
      <c r="F224" s="161" t="s">
        <v>359</v>
      </c>
      <c r="G224" s="159"/>
      <c r="H224" s="159"/>
      <c r="I224" s="159"/>
      <c r="J224" s="160"/>
    </row>
    <row r="225" spans="2:10" ht="18" customHeight="1">
      <c r="B225" s="258" t="s">
        <v>351</v>
      </c>
      <c r="C225" s="259"/>
      <c r="D225" s="260">
        <v>1737.7496882006278</v>
      </c>
      <c r="E225" s="261"/>
      <c r="F225" s="161" t="s">
        <v>10</v>
      </c>
      <c r="G225" s="159"/>
      <c r="H225" s="159"/>
      <c r="I225" s="159"/>
      <c r="J225" s="160"/>
    </row>
    <row r="226" spans="2:10" ht="18" customHeight="1">
      <c r="B226" s="258" t="s">
        <v>351</v>
      </c>
      <c r="C226" s="259"/>
      <c r="D226" s="260">
        <v>1404.6219568685985</v>
      </c>
      <c r="E226" s="261"/>
      <c r="F226" s="161" t="s">
        <v>360</v>
      </c>
      <c r="G226" s="159"/>
      <c r="H226" s="159"/>
      <c r="I226" s="159"/>
      <c r="J226" s="160"/>
    </row>
    <row r="227" spans="2:10" ht="18" customHeight="1">
      <c r="B227" s="78"/>
      <c r="C227" s="72"/>
      <c r="D227" s="72"/>
      <c r="E227" s="72"/>
      <c r="F227" s="72"/>
      <c r="G227" s="72"/>
      <c r="H227" s="72"/>
      <c r="I227" s="72"/>
      <c r="J227" s="141"/>
    </row>
    <row r="228" spans="2:10" ht="32.25" customHeight="1">
      <c r="B228" s="262" t="s">
        <v>361</v>
      </c>
      <c r="C228" s="262"/>
      <c r="D228" s="262"/>
      <c r="E228" s="262"/>
      <c r="F228" s="262"/>
      <c r="G228" s="262"/>
      <c r="H228" s="262"/>
      <c r="I228" s="262"/>
      <c r="J228" s="262"/>
    </row>
    <row r="229" spans="2:10" ht="18" customHeight="1">
      <c r="B229" s="78"/>
      <c r="C229" s="72"/>
      <c r="D229" s="72"/>
      <c r="E229" s="72"/>
      <c r="F229" s="72"/>
      <c r="G229" s="72"/>
      <c r="H229" s="72"/>
      <c r="I229" s="72"/>
      <c r="J229" s="143"/>
    </row>
    <row r="230" spans="2:10" ht="18" customHeight="1">
      <c r="B230" s="108" t="s">
        <v>198</v>
      </c>
      <c r="C230" s="72"/>
      <c r="D230" s="72"/>
      <c r="E230" s="72"/>
      <c r="F230" s="72"/>
      <c r="G230" s="72"/>
      <c r="H230" s="72"/>
      <c r="I230" s="72"/>
      <c r="J230" s="142"/>
    </row>
    <row r="231" spans="2:10" ht="18" customHeight="1">
      <c r="B231" s="262" t="s">
        <v>199</v>
      </c>
      <c r="C231" s="262"/>
      <c r="D231" s="262"/>
      <c r="E231" s="262"/>
      <c r="F231" s="262"/>
      <c r="G231" s="262"/>
      <c r="H231" s="262"/>
      <c r="I231" s="262"/>
      <c r="J231" s="262"/>
    </row>
    <row r="232" spans="2:10" ht="18" customHeight="1">
      <c r="B232" s="71"/>
      <c r="C232" s="72"/>
      <c r="D232" s="72"/>
      <c r="E232" s="72"/>
      <c r="F232" s="72"/>
      <c r="G232" s="72"/>
      <c r="H232" s="72"/>
      <c r="I232" s="72"/>
      <c r="J232" s="143"/>
    </row>
    <row r="233" spans="1:10" ht="18" customHeight="1">
      <c r="A233" s="120"/>
      <c r="B233" s="108" t="s">
        <v>200</v>
      </c>
      <c r="C233" s="72"/>
      <c r="D233" s="72"/>
      <c r="E233" s="72"/>
      <c r="F233" s="72"/>
      <c r="G233" s="72"/>
      <c r="H233" s="72"/>
      <c r="I233" s="72"/>
      <c r="J233" s="144"/>
    </row>
    <row r="234" spans="2:10" ht="18" customHeight="1">
      <c r="B234" s="262" t="s">
        <v>201</v>
      </c>
      <c r="C234" s="262"/>
      <c r="D234" s="262"/>
      <c r="E234" s="262"/>
      <c r="F234" s="262"/>
      <c r="G234" s="262"/>
      <c r="H234" s="262"/>
      <c r="I234" s="262"/>
      <c r="J234" s="262"/>
    </row>
    <row r="235" spans="6:9" ht="18" customHeight="1">
      <c r="F235" s="117"/>
      <c r="I235" s="110"/>
    </row>
    <row r="236" spans="6:9" ht="18" customHeight="1">
      <c r="F236" s="117"/>
      <c r="I236" s="110"/>
    </row>
    <row r="237" spans="6:9" ht="18" customHeight="1">
      <c r="F237" s="117"/>
      <c r="I237" s="110"/>
    </row>
    <row r="238" spans="1:9" ht="18" customHeight="1">
      <c r="A238" s="120" t="s">
        <v>22</v>
      </c>
      <c r="B238" s="115" t="s">
        <v>202</v>
      </c>
      <c r="I238" s="81"/>
    </row>
    <row r="239" spans="1:9" ht="18" customHeight="1">
      <c r="A239" s="120"/>
      <c r="B239" s="115"/>
      <c r="I239" s="81"/>
    </row>
    <row r="240" spans="1:10" ht="18" customHeight="1">
      <c r="A240" s="120"/>
      <c r="B240" s="262" t="s">
        <v>138</v>
      </c>
      <c r="C240" s="262"/>
      <c r="D240" s="262"/>
      <c r="E240" s="262"/>
      <c r="F240" s="262"/>
      <c r="G240" s="262"/>
      <c r="H240" s="262"/>
      <c r="I240" s="262"/>
      <c r="J240" s="262"/>
    </row>
    <row r="241" spans="1:10" ht="18" customHeight="1">
      <c r="A241" s="120"/>
      <c r="B241" s="71"/>
      <c r="C241" s="71"/>
      <c r="D241" s="71"/>
      <c r="E241" s="71"/>
      <c r="F241" s="71"/>
      <c r="G241" s="71"/>
      <c r="H241" s="71"/>
      <c r="I241" s="71"/>
      <c r="J241" s="71"/>
    </row>
    <row r="242" spans="1:9" ht="18" customHeight="1">
      <c r="A242" s="73"/>
      <c r="B242" s="69"/>
      <c r="I242" s="81"/>
    </row>
    <row r="243" spans="1:9" ht="18" customHeight="1">
      <c r="A243" s="120" t="s">
        <v>23</v>
      </c>
      <c r="B243" s="115" t="s">
        <v>3</v>
      </c>
      <c r="I243" s="81"/>
    </row>
    <row r="244" spans="1:10" ht="18" customHeight="1">
      <c r="A244" s="120"/>
      <c r="F244" s="73"/>
      <c r="I244" s="73" t="s">
        <v>131</v>
      </c>
      <c r="J244" s="73" t="s">
        <v>131</v>
      </c>
    </row>
    <row r="245" spans="1:10" ht="18" customHeight="1">
      <c r="A245" s="120"/>
      <c r="B245" s="69"/>
      <c r="F245" s="73"/>
      <c r="I245" s="73" t="s">
        <v>132</v>
      </c>
      <c r="J245" s="73" t="s">
        <v>132</v>
      </c>
    </row>
    <row r="246" spans="1:10" ht="18" customHeight="1">
      <c r="A246" s="120"/>
      <c r="F246" s="73"/>
      <c r="I246" s="73" t="s">
        <v>122</v>
      </c>
      <c r="J246" s="73" t="s">
        <v>133</v>
      </c>
    </row>
    <row r="247" spans="1:10" ht="18" customHeight="1">
      <c r="A247" s="120"/>
      <c r="F247" s="126"/>
      <c r="I247" s="227" t="s">
        <v>316</v>
      </c>
      <c r="J247" s="227" t="s">
        <v>316</v>
      </c>
    </row>
    <row r="248" spans="1:10" ht="18" customHeight="1">
      <c r="A248" s="120"/>
      <c r="F248" s="126"/>
      <c r="I248" s="227"/>
      <c r="J248" s="227"/>
    </row>
    <row r="249" spans="1:10" ht="18" customHeight="1" thickBot="1">
      <c r="A249" s="120"/>
      <c r="B249" s="68" t="s">
        <v>297</v>
      </c>
      <c r="F249" s="77"/>
      <c r="I249" s="253">
        <v>19097</v>
      </c>
      <c r="J249" s="253">
        <v>23437</v>
      </c>
    </row>
    <row r="250" spans="1:10" ht="18" customHeight="1" thickTop="1">
      <c r="A250" s="73"/>
      <c r="F250" s="154"/>
      <c r="I250" s="154"/>
      <c r="J250" s="154"/>
    </row>
    <row r="251" spans="1:10" ht="18" customHeight="1">
      <c r="A251" s="73"/>
      <c r="B251" s="68" t="s">
        <v>299</v>
      </c>
      <c r="F251" s="154"/>
      <c r="I251" s="154">
        <v>225632</v>
      </c>
      <c r="J251" s="154">
        <v>225632</v>
      </c>
    </row>
    <row r="252" spans="1:10" ht="18" customHeight="1">
      <c r="A252" s="73"/>
      <c r="B252" s="68" t="s">
        <v>298</v>
      </c>
      <c r="F252" s="154"/>
      <c r="I252" s="77">
        <v>-74</v>
      </c>
      <c r="J252" s="77">
        <v>-37</v>
      </c>
    </row>
    <row r="253" spans="1:10" ht="18" customHeight="1" thickBot="1">
      <c r="A253" s="73"/>
      <c r="B253" s="68" t="s">
        <v>291</v>
      </c>
      <c r="F253" s="154"/>
      <c r="I253" s="254">
        <v>225558</v>
      </c>
      <c r="J253" s="254">
        <v>225595</v>
      </c>
    </row>
    <row r="254" spans="1:6" ht="18" customHeight="1" thickTop="1">
      <c r="A254" s="73"/>
      <c r="F254" s="75"/>
    </row>
    <row r="255" spans="1:10" ht="18" customHeight="1" thickBot="1">
      <c r="A255" s="73"/>
      <c r="B255" s="68" t="s">
        <v>4</v>
      </c>
      <c r="F255" s="127"/>
      <c r="I255" s="255">
        <v>8.466558490499118</v>
      </c>
      <c r="J255" s="255">
        <v>10.38897138677719</v>
      </c>
    </row>
    <row r="256" spans="1:10" ht="18" customHeight="1" thickTop="1">
      <c r="A256" s="73"/>
      <c r="B256" s="70"/>
      <c r="F256" s="127"/>
      <c r="I256" s="127"/>
      <c r="J256" s="127"/>
    </row>
    <row r="257" spans="1:6" ht="18" customHeight="1">
      <c r="A257" s="120"/>
      <c r="F257" s="75"/>
    </row>
    <row r="258" spans="1:6" ht="18" customHeight="1">
      <c r="A258" s="120"/>
      <c r="B258" s="68" t="s">
        <v>5</v>
      </c>
      <c r="F258" s="75"/>
    </row>
    <row r="259" spans="1:10" ht="18" customHeight="1">
      <c r="A259" s="73"/>
      <c r="G259" s="81"/>
      <c r="H259" s="81"/>
      <c r="I259" s="152"/>
      <c r="J259" s="152"/>
    </row>
    <row r="260" spans="1:8" ht="18" customHeight="1">
      <c r="A260" s="73"/>
      <c r="G260" s="81"/>
      <c r="H260" s="81"/>
    </row>
    <row r="261" spans="1:9" ht="18" customHeight="1">
      <c r="A261" s="120" t="s">
        <v>24</v>
      </c>
      <c r="B261" s="118" t="s">
        <v>203</v>
      </c>
      <c r="C261" s="72"/>
      <c r="D261" s="72"/>
      <c r="E261" s="72"/>
      <c r="F261" s="72"/>
      <c r="G261" s="72"/>
      <c r="H261" s="72"/>
      <c r="I261" s="72"/>
    </row>
    <row r="262" spans="1:9" ht="18" customHeight="1">
      <c r="A262" s="120"/>
      <c r="B262" s="118"/>
      <c r="C262" s="72"/>
      <c r="D262" s="72"/>
      <c r="E262" s="72"/>
      <c r="F262" s="72"/>
      <c r="G262" s="72"/>
      <c r="H262" s="72"/>
      <c r="I262" s="72"/>
    </row>
    <row r="263" spans="2:10" ht="18" customHeight="1">
      <c r="B263" s="262" t="s">
        <v>6</v>
      </c>
      <c r="C263" s="262"/>
      <c r="D263" s="262"/>
      <c r="E263" s="262"/>
      <c r="F263" s="262"/>
      <c r="G263" s="262"/>
      <c r="H263" s="262"/>
      <c r="I263" s="262"/>
      <c r="J263" s="262"/>
    </row>
    <row r="264" spans="2:9" ht="15.75" customHeight="1">
      <c r="B264" s="71"/>
      <c r="C264" s="72"/>
      <c r="D264" s="72"/>
      <c r="E264" s="72"/>
      <c r="F264" s="72"/>
      <c r="G264" s="72"/>
      <c r="H264" s="72"/>
      <c r="I264" s="72"/>
    </row>
    <row r="265" spans="2:9" ht="15.75" customHeight="1">
      <c r="B265" s="71"/>
      <c r="C265" s="72"/>
      <c r="D265" s="72"/>
      <c r="E265" s="72"/>
      <c r="F265" s="72"/>
      <c r="G265" s="72"/>
      <c r="H265" s="72"/>
      <c r="I265" s="72"/>
    </row>
    <row r="266" spans="2:9" ht="15.75" customHeight="1">
      <c r="B266" s="71"/>
      <c r="C266" s="72"/>
      <c r="D266" s="72"/>
      <c r="E266" s="72"/>
      <c r="F266" s="72"/>
      <c r="G266" s="72"/>
      <c r="H266" s="72"/>
      <c r="I266" s="72"/>
    </row>
    <row r="267" spans="2:9" ht="15.75" customHeight="1">
      <c r="B267" s="71"/>
      <c r="C267" s="72"/>
      <c r="D267" s="72"/>
      <c r="E267" s="72"/>
      <c r="F267" s="72"/>
      <c r="G267" s="72"/>
      <c r="H267" s="72"/>
      <c r="I267" s="72"/>
    </row>
    <row r="268" spans="2:9" ht="15.75" customHeight="1">
      <c r="B268" s="71"/>
      <c r="C268" s="72"/>
      <c r="D268" s="72"/>
      <c r="E268" s="72"/>
      <c r="F268" s="72"/>
      <c r="G268" s="72"/>
      <c r="H268" s="72"/>
      <c r="I268" s="72"/>
    </row>
    <row r="269" spans="2:9" ht="15.75" customHeight="1">
      <c r="B269" s="71"/>
      <c r="C269" s="72"/>
      <c r="D269" s="72"/>
      <c r="E269" s="72"/>
      <c r="F269" s="72"/>
      <c r="G269" s="72"/>
      <c r="H269" s="72"/>
      <c r="I269" s="72"/>
    </row>
    <row r="270" spans="2:9" ht="15.75" customHeight="1">
      <c r="B270" s="71"/>
      <c r="C270" s="72"/>
      <c r="D270" s="72"/>
      <c r="E270" s="72"/>
      <c r="F270" s="72"/>
      <c r="G270" s="72"/>
      <c r="H270" s="72"/>
      <c r="I270" s="72"/>
    </row>
    <row r="271" spans="2:9" ht="15.75" customHeight="1">
      <c r="B271" s="71"/>
      <c r="C271" s="72"/>
      <c r="D271" s="72"/>
      <c r="E271" s="72"/>
      <c r="F271" s="72"/>
      <c r="G271" s="72"/>
      <c r="H271" s="72"/>
      <c r="I271" s="72"/>
    </row>
    <row r="272" spans="2:9" ht="15.75" customHeight="1">
      <c r="B272" s="71"/>
      <c r="C272" s="72"/>
      <c r="D272" s="72"/>
      <c r="E272" s="72"/>
      <c r="F272" s="72"/>
      <c r="G272" s="72"/>
      <c r="H272" s="72"/>
      <c r="I272" s="72"/>
    </row>
    <row r="273" spans="2:9" ht="15.75" customHeight="1">
      <c r="B273" s="71"/>
      <c r="C273" s="72"/>
      <c r="D273" s="72"/>
      <c r="E273" s="72"/>
      <c r="F273" s="72"/>
      <c r="G273" s="72"/>
      <c r="H273" s="72"/>
      <c r="I273" s="72"/>
    </row>
    <row r="274" spans="2:9" ht="15.75" customHeight="1">
      <c r="B274" s="71"/>
      <c r="C274" s="72"/>
      <c r="D274" s="72"/>
      <c r="E274" s="72"/>
      <c r="F274" s="72"/>
      <c r="G274" s="72"/>
      <c r="H274" s="72"/>
      <c r="I274" s="72"/>
    </row>
    <row r="275" spans="2:9" ht="15.75" customHeight="1">
      <c r="B275" s="71"/>
      <c r="C275" s="72"/>
      <c r="D275" s="72"/>
      <c r="E275" s="72"/>
      <c r="F275" s="72"/>
      <c r="G275" s="72"/>
      <c r="H275" s="72"/>
      <c r="I275" s="72"/>
    </row>
    <row r="276" spans="2:9" ht="15.75" customHeight="1">
      <c r="B276" s="71"/>
      <c r="C276" s="72"/>
      <c r="D276" s="72"/>
      <c r="E276" s="72"/>
      <c r="F276" s="72"/>
      <c r="G276" s="72"/>
      <c r="H276" s="72"/>
      <c r="I276" s="72"/>
    </row>
    <row r="277" spans="2:9" ht="15.75" customHeight="1">
      <c r="B277" s="71"/>
      <c r="C277" s="72"/>
      <c r="D277" s="72"/>
      <c r="E277" s="72"/>
      <c r="F277" s="72"/>
      <c r="G277" s="72"/>
      <c r="H277" s="72"/>
      <c r="I277" s="72"/>
    </row>
    <row r="278" spans="2:9" ht="15.75" customHeight="1">
      <c r="B278" s="71"/>
      <c r="C278" s="72"/>
      <c r="D278" s="72"/>
      <c r="E278" s="72"/>
      <c r="F278" s="72"/>
      <c r="G278" s="72"/>
      <c r="H278" s="72"/>
      <c r="I278" s="72"/>
    </row>
    <row r="279" spans="2:9" ht="15.75" customHeight="1">
      <c r="B279" s="71"/>
      <c r="C279" s="72"/>
      <c r="D279" s="72"/>
      <c r="E279" s="72"/>
      <c r="F279" s="72"/>
      <c r="G279" s="72"/>
      <c r="H279" s="72"/>
      <c r="I279" s="72"/>
    </row>
    <row r="280" spans="2:9" ht="15.75" customHeight="1">
      <c r="B280" s="71"/>
      <c r="C280" s="72"/>
      <c r="D280" s="72"/>
      <c r="E280" s="72"/>
      <c r="F280" s="72"/>
      <c r="G280" s="72"/>
      <c r="H280" s="72"/>
      <c r="I280" s="72"/>
    </row>
    <row r="281" spans="2:9" ht="15.75" customHeight="1">
      <c r="B281" s="71"/>
      <c r="C281" s="72"/>
      <c r="D281" s="72"/>
      <c r="E281" s="72"/>
      <c r="F281" s="72"/>
      <c r="G281" s="72"/>
      <c r="H281" s="72"/>
      <c r="I281" s="72"/>
    </row>
    <row r="282" spans="2:9" ht="15.75" customHeight="1">
      <c r="B282" s="71"/>
      <c r="C282" s="72"/>
      <c r="D282" s="72"/>
      <c r="E282" s="72"/>
      <c r="F282" s="72"/>
      <c r="G282" s="72"/>
      <c r="H282" s="72"/>
      <c r="I282" s="72"/>
    </row>
    <row r="283" spans="2:9" ht="15.75" customHeight="1">
      <c r="B283" s="71"/>
      <c r="C283" s="72"/>
      <c r="D283" s="72"/>
      <c r="E283" s="72"/>
      <c r="F283" s="72"/>
      <c r="G283" s="72"/>
      <c r="H283" s="72"/>
      <c r="I283" s="72"/>
    </row>
    <row r="284" spans="2:9" ht="15.75" customHeight="1">
      <c r="B284" s="71"/>
      <c r="C284" s="72"/>
      <c r="D284" s="72"/>
      <c r="E284" s="72"/>
      <c r="F284" s="72"/>
      <c r="G284" s="72"/>
      <c r="H284" s="72"/>
      <c r="I284" s="72"/>
    </row>
    <row r="285" spans="2:9" ht="15.75" customHeight="1">
      <c r="B285" s="71"/>
      <c r="C285" s="72"/>
      <c r="D285" s="72"/>
      <c r="E285" s="72"/>
      <c r="F285" s="72"/>
      <c r="G285" s="72"/>
      <c r="H285" s="72"/>
      <c r="I285" s="72"/>
    </row>
    <row r="286" spans="2:9" ht="15.75" customHeight="1">
      <c r="B286" s="71"/>
      <c r="C286" s="72"/>
      <c r="D286" s="72"/>
      <c r="E286" s="72"/>
      <c r="F286" s="72"/>
      <c r="G286" s="72"/>
      <c r="H286" s="72"/>
      <c r="I286" s="72"/>
    </row>
    <row r="287" spans="2:9" ht="15.75" customHeight="1">
      <c r="B287" s="71"/>
      <c r="C287" s="72"/>
      <c r="D287" s="72"/>
      <c r="E287" s="72"/>
      <c r="F287" s="72"/>
      <c r="G287" s="72"/>
      <c r="H287" s="72"/>
      <c r="I287" s="72"/>
    </row>
    <row r="288" spans="2:9" ht="15.75" customHeight="1">
      <c r="B288" s="71"/>
      <c r="C288" s="72"/>
      <c r="D288" s="72"/>
      <c r="E288" s="72"/>
      <c r="F288" s="72"/>
      <c r="G288" s="72"/>
      <c r="H288" s="72"/>
      <c r="I288" s="72"/>
    </row>
    <row r="289" spans="2:9" ht="15.75" customHeight="1">
      <c r="B289" s="71"/>
      <c r="C289" s="72"/>
      <c r="D289" s="72"/>
      <c r="E289" s="72"/>
      <c r="F289" s="72"/>
      <c r="G289" s="72"/>
      <c r="H289" s="72"/>
      <c r="I289" s="72"/>
    </row>
    <row r="290" spans="2:9" ht="15.75" customHeight="1">
      <c r="B290" s="71"/>
      <c r="C290" s="72"/>
      <c r="D290" s="72"/>
      <c r="E290" s="72"/>
      <c r="F290" s="72"/>
      <c r="G290" s="72"/>
      <c r="H290" s="72"/>
      <c r="I290" s="72"/>
    </row>
    <row r="291" spans="2:9" ht="15.75" customHeight="1">
      <c r="B291" s="71"/>
      <c r="C291" s="72"/>
      <c r="D291" s="72"/>
      <c r="E291" s="72"/>
      <c r="F291" s="72"/>
      <c r="G291" s="72"/>
      <c r="H291" s="72"/>
      <c r="I291" s="72"/>
    </row>
    <row r="292" spans="2:9" ht="15.75" customHeight="1">
      <c r="B292" s="71"/>
      <c r="C292" s="72"/>
      <c r="D292" s="72"/>
      <c r="E292" s="72"/>
      <c r="F292" s="72"/>
      <c r="G292" s="72"/>
      <c r="H292" s="72"/>
      <c r="I292" s="72"/>
    </row>
    <row r="293" spans="2:9" ht="15.75" customHeight="1">
      <c r="B293" s="71"/>
      <c r="C293" s="72"/>
      <c r="D293" s="72"/>
      <c r="E293" s="72"/>
      <c r="F293" s="72"/>
      <c r="G293" s="72"/>
      <c r="H293" s="72"/>
      <c r="I293" s="72"/>
    </row>
    <row r="294" spans="2:9" ht="15.75" customHeight="1">
      <c r="B294" s="71"/>
      <c r="C294" s="72"/>
      <c r="D294" s="72"/>
      <c r="E294" s="72"/>
      <c r="F294" s="72"/>
      <c r="G294" s="72"/>
      <c r="H294" s="72"/>
      <c r="I294" s="72"/>
    </row>
    <row r="295" spans="2:9" ht="15.75" customHeight="1">
      <c r="B295" s="71"/>
      <c r="C295" s="72"/>
      <c r="D295" s="72"/>
      <c r="E295" s="72"/>
      <c r="F295" s="72"/>
      <c r="G295" s="72"/>
      <c r="H295" s="72"/>
      <c r="I295" s="72"/>
    </row>
    <row r="296" spans="2:9" ht="15.75" customHeight="1">
      <c r="B296" s="71"/>
      <c r="C296" s="72"/>
      <c r="D296" s="72"/>
      <c r="E296" s="72"/>
      <c r="F296" s="72"/>
      <c r="G296" s="72"/>
      <c r="H296" s="72"/>
      <c r="I296" s="72"/>
    </row>
    <row r="297" spans="2:9" ht="15.75" customHeight="1">
      <c r="B297" s="71"/>
      <c r="C297" s="72"/>
      <c r="D297" s="72"/>
      <c r="E297" s="72"/>
      <c r="F297" s="72"/>
      <c r="G297" s="72"/>
      <c r="H297" s="72"/>
      <c r="I297" s="72"/>
    </row>
    <row r="298" spans="2:9" ht="15.75" customHeight="1">
      <c r="B298" s="71"/>
      <c r="C298" s="72"/>
      <c r="D298" s="72"/>
      <c r="E298" s="72"/>
      <c r="F298" s="72"/>
      <c r="G298" s="72"/>
      <c r="H298" s="72"/>
      <c r="I298" s="72"/>
    </row>
    <row r="299" spans="2:9" ht="15.75" customHeight="1">
      <c r="B299" s="71"/>
      <c r="C299" s="72"/>
      <c r="D299" s="72"/>
      <c r="E299" s="72"/>
      <c r="F299" s="72"/>
      <c r="G299" s="72"/>
      <c r="H299" s="72"/>
      <c r="I299" s="72"/>
    </row>
    <row r="300" spans="2:9" ht="15.75" customHeight="1">
      <c r="B300" s="71"/>
      <c r="C300" s="72"/>
      <c r="D300" s="72"/>
      <c r="E300" s="72"/>
      <c r="F300" s="72"/>
      <c r="G300" s="72"/>
      <c r="H300" s="72"/>
      <c r="I300" s="72"/>
    </row>
    <row r="301" spans="2:9" ht="15.75" customHeight="1">
      <c r="B301" s="71"/>
      <c r="C301" s="72"/>
      <c r="D301" s="72"/>
      <c r="E301" s="72"/>
      <c r="F301" s="72"/>
      <c r="G301" s="72"/>
      <c r="H301" s="72"/>
      <c r="I301" s="72"/>
    </row>
    <row r="302" spans="2:9" ht="15.75" customHeight="1">
      <c r="B302" s="71"/>
      <c r="C302" s="72"/>
      <c r="D302" s="72"/>
      <c r="E302" s="72"/>
      <c r="F302" s="72"/>
      <c r="G302" s="72"/>
      <c r="H302" s="72"/>
      <c r="I302" s="72"/>
    </row>
    <row r="303" spans="2:9" ht="15.75" customHeight="1">
      <c r="B303" s="71"/>
      <c r="C303" s="72"/>
      <c r="D303" s="72"/>
      <c r="E303" s="72"/>
      <c r="F303" s="72"/>
      <c r="G303" s="72"/>
      <c r="H303" s="72"/>
      <c r="I303" s="72"/>
    </row>
    <row r="304" spans="2:9" ht="15.75" customHeight="1">
      <c r="B304" s="71"/>
      <c r="C304" s="72"/>
      <c r="D304" s="72"/>
      <c r="E304" s="72"/>
      <c r="F304" s="72"/>
      <c r="G304" s="72"/>
      <c r="H304" s="72"/>
      <c r="I304" s="72"/>
    </row>
    <row r="305" spans="2:9" ht="15.75" customHeight="1">
      <c r="B305" s="71"/>
      <c r="C305" s="72"/>
      <c r="D305" s="72"/>
      <c r="E305" s="72"/>
      <c r="F305" s="72"/>
      <c r="G305" s="72"/>
      <c r="H305" s="72"/>
      <c r="I305" s="72"/>
    </row>
    <row r="306" spans="2:9" ht="15.75" customHeight="1">
      <c r="B306" s="71"/>
      <c r="C306" s="72"/>
      <c r="D306" s="72"/>
      <c r="E306" s="72"/>
      <c r="F306" s="72"/>
      <c r="G306" s="72"/>
      <c r="H306" s="72"/>
      <c r="I306" s="72"/>
    </row>
    <row r="307" spans="2:9" ht="15.75" customHeight="1">
      <c r="B307" s="71"/>
      <c r="C307" s="72"/>
      <c r="D307" s="72"/>
      <c r="E307" s="72"/>
      <c r="F307" s="72"/>
      <c r="G307" s="72"/>
      <c r="H307" s="72"/>
      <c r="I307" s="72"/>
    </row>
    <row r="308" spans="2:9" ht="15.75" customHeight="1">
      <c r="B308" s="71"/>
      <c r="C308" s="72"/>
      <c r="D308" s="72"/>
      <c r="E308" s="72"/>
      <c r="F308" s="72"/>
      <c r="G308" s="72"/>
      <c r="H308" s="72"/>
      <c r="I308" s="72"/>
    </row>
    <row r="309" spans="2:9" ht="15.75" customHeight="1">
      <c r="B309" s="71"/>
      <c r="C309" s="72"/>
      <c r="D309" s="72"/>
      <c r="E309" s="72"/>
      <c r="F309" s="72"/>
      <c r="G309" s="72"/>
      <c r="H309" s="72"/>
      <c r="I309" s="72"/>
    </row>
    <row r="310" spans="2:9" ht="15.75" customHeight="1">
      <c r="B310" s="71"/>
      <c r="C310" s="72"/>
      <c r="D310" s="72"/>
      <c r="E310" s="72"/>
      <c r="F310" s="72"/>
      <c r="G310" s="72"/>
      <c r="H310" s="72"/>
      <c r="I310" s="72"/>
    </row>
    <row r="311" spans="2:9" ht="15.75" customHeight="1">
      <c r="B311" s="71"/>
      <c r="C311" s="72"/>
      <c r="D311" s="72"/>
      <c r="E311" s="72"/>
      <c r="F311" s="72"/>
      <c r="G311" s="72"/>
      <c r="H311" s="72"/>
      <c r="I311" s="72"/>
    </row>
    <row r="312" spans="2:9" ht="15.75" customHeight="1">
      <c r="B312" s="71"/>
      <c r="C312" s="72"/>
      <c r="D312" s="72"/>
      <c r="E312" s="72"/>
      <c r="F312" s="72"/>
      <c r="G312" s="72"/>
      <c r="H312" s="72"/>
      <c r="I312" s="72"/>
    </row>
    <row r="313" spans="2:9" ht="15.75" customHeight="1">
      <c r="B313" s="71"/>
      <c r="C313" s="72"/>
      <c r="D313" s="72"/>
      <c r="E313" s="72"/>
      <c r="F313" s="72"/>
      <c r="G313" s="72"/>
      <c r="H313" s="72"/>
      <c r="I313" s="72"/>
    </row>
    <row r="314" spans="2:9" ht="15.75" customHeight="1">
      <c r="B314" s="71"/>
      <c r="C314" s="72"/>
      <c r="D314" s="72"/>
      <c r="E314" s="72"/>
      <c r="F314" s="72"/>
      <c r="G314" s="72"/>
      <c r="H314" s="72"/>
      <c r="I314" s="72"/>
    </row>
    <row r="315" spans="2:9" ht="15.75" customHeight="1">
      <c r="B315" s="71"/>
      <c r="C315" s="72"/>
      <c r="D315" s="72"/>
      <c r="E315" s="72"/>
      <c r="F315" s="72"/>
      <c r="G315" s="72"/>
      <c r="H315" s="72"/>
      <c r="I315" s="72"/>
    </row>
    <row r="316" spans="2:9" ht="15.75" customHeight="1">
      <c r="B316" s="71"/>
      <c r="C316" s="72"/>
      <c r="D316" s="72"/>
      <c r="E316" s="72"/>
      <c r="F316" s="72"/>
      <c r="G316" s="72"/>
      <c r="H316" s="72"/>
      <c r="I316" s="72"/>
    </row>
    <row r="317" spans="2:9" ht="15.75" customHeight="1">
      <c r="B317" s="71"/>
      <c r="C317" s="72"/>
      <c r="D317" s="72"/>
      <c r="E317" s="72"/>
      <c r="F317" s="72"/>
      <c r="G317" s="72"/>
      <c r="H317" s="72"/>
      <c r="I317" s="72"/>
    </row>
    <row r="318" spans="2:9" ht="15.75" customHeight="1">
      <c r="B318" s="71"/>
      <c r="C318" s="72"/>
      <c r="D318" s="72"/>
      <c r="E318" s="72"/>
      <c r="F318" s="72"/>
      <c r="G318" s="72"/>
      <c r="H318" s="72"/>
      <c r="I318" s="72"/>
    </row>
    <row r="319" spans="2:9" ht="15.75" customHeight="1">
      <c r="B319" s="71"/>
      <c r="C319" s="72"/>
      <c r="D319" s="72"/>
      <c r="E319" s="72"/>
      <c r="F319" s="72"/>
      <c r="G319" s="72"/>
      <c r="H319" s="72"/>
      <c r="I319" s="72"/>
    </row>
    <row r="320" spans="2:9" ht="15.75" customHeight="1">
      <c r="B320" s="71"/>
      <c r="C320" s="72"/>
      <c r="D320" s="72"/>
      <c r="E320" s="72"/>
      <c r="F320" s="72"/>
      <c r="G320" s="72"/>
      <c r="H320" s="72"/>
      <c r="I320" s="72"/>
    </row>
    <row r="321" spans="2:9" ht="15.75" customHeight="1">
      <c r="B321" s="71"/>
      <c r="C321" s="72"/>
      <c r="D321" s="72"/>
      <c r="E321" s="72"/>
      <c r="F321" s="72"/>
      <c r="G321" s="72"/>
      <c r="H321" s="72"/>
      <c r="I321" s="72"/>
    </row>
    <row r="322" spans="2:9" ht="15.75" customHeight="1">
      <c r="B322" s="71"/>
      <c r="C322" s="72"/>
      <c r="D322" s="72"/>
      <c r="E322" s="72"/>
      <c r="F322" s="72"/>
      <c r="G322" s="72"/>
      <c r="H322" s="72"/>
      <c r="I322" s="72"/>
    </row>
    <row r="323" spans="2:9" ht="15.75" customHeight="1">
      <c r="B323" s="71"/>
      <c r="C323" s="72"/>
      <c r="D323" s="72"/>
      <c r="E323" s="72"/>
      <c r="F323" s="72"/>
      <c r="G323" s="72"/>
      <c r="H323" s="72"/>
      <c r="I323" s="72"/>
    </row>
    <row r="324" spans="2:9" ht="15.75" customHeight="1">
      <c r="B324" s="71"/>
      <c r="C324" s="72"/>
      <c r="D324" s="72"/>
      <c r="E324" s="72"/>
      <c r="F324" s="72"/>
      <c r="G324" s="72"/>
      <c r="H324" s="72"/>
      <c r="I324" s="72"/>
    </row>
    <row r="325" spans="2:9" ht="15.75" customHeight="1">
      <c r="B325" s="71"/>
      <c r="C325" s="72"/>
      <c r="D325" s="72"/>
      <c r="E325" s="72"/>
      <c r="F325" s="72"/>
      <c r="G325" s="72"/>
      <c r="H325" s="72"/>
      <c r="I325" s="72"/>
    </row>
    <row r="326" spans="2:9" ht="15.75" customHeight="1">
      <c r="B326" s="71"/>
      <c r="C326" s="72"/>
      <c r="D326" s="72"/>
      <c r="E326" s="72"/>
      <c r="F326" s="72"/>
      <c r="G326" s="72"/>
      <c r="H326" s="72"/>
      <c r="I326" s="72"/>
    </row>
    <row r="327" spans="2:9" ht="15.75" customHeight="1">
      <c r="B327" s="71"/>
      <c r="C327" s="72"/>
      <c r="D327" s="72"/>
      <c r="E327" s="72"/>
      <c r="F327" s="72"/>
      <c r="G327" s="72"/>
      <c r="H327" s="72"/>
      <c r="I327" s="72"/>
    </row>
    <row r="328" spans="2:9" ht="15.75" customHeight="1">
      <c r="B328" s="71"/>
      <c r="C328" s="72"/>
      <c r="D328" s="72"/>
      <c r="E328" s="72"/>
      <c r="F328" s="72"/>
      <c r="G328" s="72"/>
      <c r="H328" s="72"/>
      <c r="I328" s="72"/>
    </row>
    <row r="329" spans="2:9" ht="15.75" customHeight="1">
      <c r="B329" s="71"/>
      <c r="C329" s="72"/>
      <c r="D329" s="72"/>
      <c r="E329" s="72"/>
      <c r="F329" s="72"/>
      <c r="G329" s="72"/>
      <c r="H329" s="72"/>
      <c r="I329" s="72"/>
    </row>
    <row r="330" spans="2:9" ht="15.75" customHeight="1">
      <c r="B330" s="71"/>
      <c r="C330" s="72"/>
      <c r="D330" s="72"/>
      <c r="E330" s="72"/>
      <c r="F330" s="72"/>
      <c r="G330" s="72"/>
      <c r="H330" s="72"/>
      <c r="I330" s="72"/>
    </row>
    <row r="331" spans="1:10" ht="18" customHeight="1">
      <c r="A331" s="106" t="s">
        <v>204</v>
      </c>
      <c r="B331" s="106"/>
      <c r="C331" s="106"/>
      <c r="D331" s="106"/>
      <c r="E331" s="106"/>
      <c r="F331" s="106"/>
      <c r="G331" s="106"/>
      <c r="H331" s="106"/>
      <c r="I331" s="106"/>
      <c r="J331" s="106"/>
    </row>
    <row r="332" spans="1:10" s="67" customFormat="1" ht="18">
      <c r="A332" s="82"/>
      <c r="B332" s="106"/>
      <c r="C332" s="106"/>
      <c r="D332" s="106"/>
      <c r="E332" s="106"/>
      <c r="F332" s="106"/>
      <c r="G332" s="106"/>
      <c r="H332" s="106"/>
      <c r="I332" s="106"/>
      <c r="J332" s="68"/>
    </row>
    <row r="333" spans="1:10" s="67" customFormat="1" ht="18">
      <c r="A333" s="82"/>
      <c r="B333" s="74"/>
      <c r="C333" s="75"/>
      <c r="D333" s="75"/>
      <c r="E333" s="75"/>
      <c r="F333" s="75"/>
      <c r="G333" s="75"/>
      <c r="H333" s="75"/>
      <c r="I333" s="75"/>
      <c r="J333" s="75"/>
    </row>
    <row r="334" spans="1:10" s="67" customFormat="1" ht="18">
      <c r="A334" s="82"/>
      <c r="B334" s="74"/>
      <c r="C334" s="75"/>
      <c r="D334" s="75"/>
      <c r="E334" s="75"/>
      <c r="F334" s="75"/>
      <c r="G334" s="75"/>
      <c r="H334" s="75"/>
      <c r="I334" s="75"/>
      <c r="J334" s="75"/>
    </row>
    <row r="335" spans="1:10" s="67" customFormat="1" ht="18">
      <c r="A335" s="82"/>
      <c r="B335" s="74"/>
      <c r="C335" s="75"/>
      <c r="D335" s="75"/>
      <c r="E335" s="75"/>
      <c r="F335" s="75"/>
      <c r="G335" s="75"/>
      <c r="H335" s="75"/>
      <c r="I335" s="75"/>
      <c r="J335" s="75"/>
    </row>
    <row r="336" spans="1:10" s="67" customFormat="1" ht="18">
      <c r="A336" s="82"/>
      <c r="B336" s="74"/>
      <c r="C336" s="75"/>
      <c r="D336" s="75"/>
      <c r="E336" s="75"/>
      <c r="F336" s="75"/>
      <c r="G336" s="75"/>
      <c r="H336" s="75"/>
      <c r="I336" s="75"/>
      <c r="J336" s="75"/>
    </row>
    <row r="337" spans="1:10" s="67" customFormat="1" ht="18">
      <c r="A337" s="82"/>
      <c r="B337" s="74"/>
      <c r="C337" s="75"/>
      <c r="D337" s="75"/>
      <c r="E337" s="75"/>
      <c r="F337" s="75"/>
      <c r="G337" s="75"/>
      <c r="H337" s="75"/>
      <c r="I337" s="75"/>
      <c r="J337" s="75"/>
    </row>
    <row r="338" spans="1:10" s="67" customFormat="1" ht="18">
      <c r="A338" s="82"/>
      <c r="B338" s="74"/>
      <c r="C338" s="75"/>
      <c r="D338" s="75"/>
      <c r="E338" s="75"/>
      <c r="F338" s="75"/>
      <c r="G338" s="75"/>
      <c r="H338" s="75"/>
      <c r="I338" s="75"/>
      <c r="J338" s="75"/>
    </row>
    <row r="339" spans="1:10" s="67" customFormat="1" ht="18">
      <c r="A339" s="82"/>
      <c r="B339" s="74"/>
      <c r="C339" s="75"/>
      <c r="D339" s="75"/>
      <c r="E339" s="75"/>
      <c r="F339" s="75"/>
      <c r="G339" s="75"/>
      <c r="H339" s="75"/>
      <c r="I339" s="75"/>
      <c r="J339" s="75"/>
    </row>
    <row r="340" spans="1:10" s="67" customFormat="1" ht="18">
      <c r="A340" s="82"/>
      <c r="B340" s="74"/>
      <c r="C340" s="75"/>
      <c r="D340" s="75"/>
      <c r="E340" s="75"/>
      <c r="F340" s="75"/>
      <c r="G340" s="75"/>
      <c r="H340" s="75"/>
      <c r="I340" s="75"/>
      <c r="J340" s="75"/>
    </row>
    <row r="341" spans="1:10" s="67" customFormat="1" ht="18">
      <c r="A341" s="82"/>
      <c r="B341" s="74"/>
      <c r="C341" s="75"/>
      <c r="D341" s="75"/>
      <c r="E341" s="75"/>
      <c r="F341" s="75"/>
      <c r="G341" s="75"/>
      <c r="H341" s="75"/>
      <c r="I341" s="75"/>
      <c r="J341" s="75"/>
    </row>
    <row r="342" spans="1:10" s="67" customFormat="1" ht="18">
      <c r="A342" s="82"/>
      <c r="B342" s="74"/>
      <c r="C342" s="75"/>
      <c r="D342" s="75"/>
      <c r="E342" s="75"/>
      <c r="F342" s="75"/>
      <c r="G342" s="75"/>
      <c r="H342" s="75"/>
      <c r="I342" s="75"/>
      <c r="J342" s="75"/>
    </row>
    <row r="343" spans="1:10" s="67" customFormat="1" ht="18">
      <c r="A343" s="82"/>
      <c r="B343" s="74"/>
      <c r="C343" s="75"/>
      <c r="D343" s="75"/>
      <c r="E343" s="75"/>
      <c r="F343" s="75"/>
      <c r="G343" s="75"/>
      <c r="H343" s="75"/>
      <c r="I343" s="75"/>
      <c r="J343" s="75"/>
    </row>
    <row r="344" spans="1:10" s="67" customFormat="1" ht="18">
      <c r="A344" s="82"/>
      <c r="B344" s="74"/>
      <c r="C344" s="75"/>
      <c r="D344" s="75"/>
      <c r="E344" s="75"/>
      <c r="F344" s="75"/>
      <c r="G344" s="75"/>
      <c r="H344" s="75"/>
      <c r="I344" s="75"/>
      <c r="J344" s="75"/>
    </row>
    <row r="345" spans="1:10" s="67" customFormat="1" ht="18">
      <c r="A345" s="82"/>
      <c r="B345" s="74"/>
      <c r="C345" s="75"/>
      <c r="D345" s="75"/>
      <c r="E345" s="75"/>
      <c r="F345" s="75"/>
      <c r="G345" s="75"/>
      <c r="H345" s="75"/>
      <c r="I345" s="75"/>
      <c r="J345" s="75"/>
    </row>
    <row r="346" spans="1:10" s="67" customFormat="1" ht="18">
      <c r="A346" s="82"/>
      <c r="B346" s="74"/>
      <c r="C346" s="75"/>
      <c r="D346" s="75"/>
      <c r="E346" s="75"/>
      <c r="F346" s="75"/>
      <c r="G346" s="75"/>
      <c r="H346" s="75"/>
      <c r="I346" s="75"/>
      <c r="J346" s="75"/>
    </row>
    <row r="347" spans="1:10" s="67" customFormat="1" ht="18">
      <c r="A347" s="82"/>
      <c r="B347" s="74"/>
      <c r="C347" s="75"/>
      <c r="D347" s="75"/>
      <c r="E347" s="75"/>
      <c r="F347" s="75"/>
      <c r="G347" s="75"/>
      <c r="H347" s="75"/>
      <c r="I347" s="75"/>
      <c r="J347" s="75"/>
    </row>
    <row r="348" spans="1:10" s="67" customFormat="1" ht="18">
      <c r="A348" s="82"/>
      <c r="B348" s="74"/>
      <c r="C348" s="75"/>
      <c r="D348" s="75"/>
      <c r="E348" s="75"/>
      <c r="F348" s="75"/>
      <c r="G348" s="75"/>
      <c r="H348" s="75"/>
      <c r="I348" s="75"/>
      <c r="J348" s="75"/>
    </row>
    <row r="349" spans="1:10" s="67" customFormat="1" ht="18">
      <c r="A349" s="82"/>
      <c r="B349" s="74"/>
      <c r="C349" s="75"/>
      <c r="D349" s="75"/>
      <c r="E349" s="75"/>
      <c r="F349" s="75"/>
      <c r="G349" s="75"/>
      <c r="H349" s="75"/>
      <c r="I349" s="75"/>
      <c r="J349" s="75"/>
    </row>
    <row r="350" spans="1:10" s="67" customFormat="1" ht="18">
      <c r="A350" s="82"/>
      <c r="B350" s="74"/>
      <c r="C350" s="75"/>
      <c r="D350" s="75"/>
      <c r="E350" s="75"/>
      <c r="F350" s="75"/>
      <c r="G350" s="75"/>
      <c r="H350" s="75"/>
      <c r="I350" s="75"/>
      <c r="J350" s="75"/>
    </row>
    <row r="351" spans="1:10" s="67" customFormat="1" ht="18">
      <c r="A351" s="82"/>
      <c r="B351" s="74"/>
      <c r="C351" s="75"/>
      <c r="D351" s="75"/>
      <c r="E351" s="75"/>
      <c r="F351" s="75"/>
      <c r="G351" s="75"/>
      <c r="H351" s="75"/>
      <c r="I351" s="75"/>
      <c r="J351" s="75"/>
    </row>
    <row r="352" spans="1:10" s="67" customFormat="1" ht="18">
      <c r="A352" s="82"/>
      <c r="B352" s="74"/>
      <c r="C352" s="75"/>
      <c r="D352" s="75"/>
      <c r="E352" s="75"/>
      <c r="F352" s="75"/>
      <c r="G352" s="75"/>
      <c r="H352" s="75"/>
      <c r="I352" s="75"/>
      <c r="J352" s="75"/>
    </row>
    <row r="353" spans="1:10" s="67" customFormat="1" ht="18">
      <c r="A353" s="82"/>
      <c r="B353" s="74"/>
      <c r="C353" s="75"/>
      <c r="D353" s="75"/>
      <c r="E353" s="75"/>
      <c r="F353" s="75"/>
      <c r="G353" s="75"/>
      <c r="H353" s="75"/>
      <c r="I353" s="75"/>
      <c r="J353" s="75"/>
    </row>
    <row r="354" spans="1:10" s="67" customFormat="1" ht="18">
      <c r="A354" s="82"/>
      <c r="B354" s="74"/>
      <c r="C354" s="75"/>
      <c r="D354" s="75"/>
      <c r="E354" s="75"/>
      <c r="F354" s="75"/>
      <c r="G354" s="75"/>
      <c r="H354" s="75"/>
      <c r="I354" s="75"/>
      <c r="J354" s="75"/>
    </row>
    <row r="355" spans="1:10" s="67" customFormat="1" ht="18">
      <c r="A355" s="82"/>
      <c r="B355" s="74"/>
      <c r="C355" s="75"/>
      <c r="D355" s="75"/>
      <c r="E355" s="75"/>
      <c r="F355" s="75"/>
      <c r="G355" s="75"/>
      <c r="H355" s="75"/>
      <c r="I355" s="75"/>
      <c r="J355" s="75"/>
    </row>
    <row r="356" spans="1:10" s="67" customFormat="1" ht="18">
      <c r="A356" s="82"/>
      <c r="B356" s="74"/>
      <c r="C356" s="75"/>
      <c r="D356" s="75"/>
      <c r="E356" s="75"/>
      <c r="F356" s="75"/>
      <c r="G356" s="75"/>
      <c r="H356" s="75"/>
      <c r="I356" s="75"/>
      <c r="J356" s="75"/>
    </row>
    <row r="357" spans="1:10" s="67" customFormat="1" ht="18">
      <c r="A357" s="82"/>
      <c r="B357" s="74"/>
      <c r="C357" s="75"/>
      <c r="D357" s="75"/>
      <c r="E357" s="75"/>
      <c r="F357" s="75"/>
      <c r="G357" s="75"/>
      <c r="H357" s="75"/>
      <c r="I357" s="75"/>
      <c r="J357" s="75"/>
    </row>
    <row r="358" spans="1:10" s="67" customFormat="1" ht="18">
      <c r="A358" s="82"/>
      <c r="B358" s="74"/>
      <c r="C358" s="75"/>
      <c r="D358" s="75"/>
      <c r="E358" s="75"/>
      <c r="F358" s="75"/>
      <c r="G358" s="75"/>
      <c r="H358" s="75"/>
      <c r="I358" s="75"/>
      <c r="J358" s="75"/>
    </row>
    <row r="359" spans="1:10" s="67" customFormat="1" ht="18">
      <c r="A359" s="82"/>
      <c r="B359" s="74"/>
      <c r="C359" s="75"/>
      <c r="D359" s="75"/>
      <c r="E359" s="75"/>
      <c r="F359" s="75"/>
      <c r="G359" s="75"/>
      <c r="H359" s="75"/>
      <c r="I359" s="75"/>
      <c r="J359" s="75"/>
    </row>
    <row r="360" spans="1:10" s="67" customFormat="1" ht="18">
      <c r="A360" s="82"/>
      <c r="B360" s="74"/>
      <c r="C360" s="75"/>
      <c r="D360" s="75"/>
      <c r="E360" s="75"/>
      <c r="F360" s="75"/>
      <c r="G360" s="75"/>
      <c r="H360" s="75"/>
      <c r="I360" s="75"/>
      <c r="J360" s="75"/>
    </row>
    <row r="361" spans="1:10" s="67" customFormat="1" ht="18">
      <c r="A361" s="82"/>
      <c r="B361" s="74"/>
      <c r="C361" s="75"/>
      <c r="D361" s="75"/>
      <c r="E361" s="75"/>
      <c r="F361" s="75"/>
      <c r="G361" s="75"/>
      <c r="H361" s="75"/>
      <c r="I361" s="75"/>
      <c r="J361" s="75"/>
    </row>
    <row r="362" spans="1:10" s="67" customFormat="1" ht="18">
      <c r="A362" s="82"/>
      <c r="B362" s="74"/>
      <c r="C362" s="75"/>
      <c r="D362" s="75"/>
      <c r="E362" s="75"/>
      <c r="F362" s="75"/>
      <c r="G362" s="75"/>
      <c r="H362" s="75"/>
      <c r="I362" s="75"/>
      <c r="J362" s="75"/>
    </row>
    <row r="363" spans="1:10" s="67" customFormat="1" ht="18">
      <c r="A363" s="82"/>
      <c r="B363" s="74"/>
      <c r="C363" s="75"/>
      <c r="D363" s="75"/>
      <c r="E363" s="75"/>
      <c r="F363" s="75"/>
      <c r="G363" s="75"/>
      <c r="H363" s="75"/>
      <c r="I363" s="75"/>
      <c r="J363" s="75"/>
    </row>
    <row r="364" spans="1:10" s="67" customFormat="1" ht="18">
      <c r="A364" s="82"/>
      <c r="B364" s="74"/>
      <c r="C364" s="75"/>
      <c r="D364" s="75"/>
      <c r="E364" s="75"/>
      <c r="F364" s="75"/>
      <c r="G364" s="75"/>
      <c r="H364" s="75"/>
      <c r="I364" s="75"/>
      <c r="J364" s="75"/>
    </row>
    <row r="365" spans="1:10" s="67" customFormat="1" ht="18">
      <c r="A365" s="82"/>
      <c r="B365" s="74"/>
      <c r="C365" s="75"/>
      <c r="D365" s="75"/>
      <c r="E365" s="75"/>
      <c r="F365" s="75"/>
      <c r="G365" s="75"/>
      <c r="H365" s="75"/>
      <c r="I365" s="75"/>
      <c r="J365" s="75"/>
    </row>
    <row r="366" spans="1:10" s="67" customFormat="1" ht="18">
      <c r="A366" s="82"/>
      <c r="B366" s="74"/>
      <c r="C366" s="75"/>
      <c r="D366" s="75"/>
      <c r="E366" s="75"/>
      <c r="F366" s="75"/>
      <c r="G366" s="75"/>
      <c r="H366" s="75"/>
      <c r="I366" s="75"/>
      <c r="J366" s="75"/>
    </row>
    <row r="367" spans="1:10" s="67" customFormat="1" ht="18">
      <c r="A367" s="82"/>
      <c r="B367" s="74"/>
      <c r="C367" s="75"/>
      <c r="D367" s="75"/>
      <c r="E367" s="75"/>
      <c r="F367" s="75"/>
      <c r="G367" s="75"/>
      <c r="H367" s="75"/>
      <c r="I367" s="75"/>
      <c r="J367" s="75"/>
    </row>
    <row r="368" spans="1:10" s="67" customFormat="1" ht="18">
      <c r="A368" s="82"/>
      <c r="B368" s="74"/>
      <c r="C368" s="75"/>
      <c r="D368" s="75"/>
      <c r="E368" s="75"/>
      <c r="F368" s="75"/>
      <c r="G368" s="75"/>
      <c r="H368" s="75"/>
      <c r="I368" s="75"/>
      <c r="J368" s="75"/>
    </row>
    <row r="369" spans="1:10" s="67" customFormat="1" ht="18">
      <c r="A369" s="82"/>
      <c r="B369" s="74"/>
      <c r="C369" s="75"/>
      <c r="D369" s="75"/>
      <c r="E369" s="75"/>
      <c r="F369" s="75"/>
      <c r="G369" s="75"/>
      <c r="H369" s="75"/>
      <c r="I369" s="75"/>
      <c r="J369" s="75"/>
    </row>
    <row r="370" spans="1:10" s="67" customFormat="1" ht="18">
      <c r="A370" s="82"/>
      <c r="B370" s="74"/>
      <c r="C370" s="75"/>
      <c r="D370" s="75"/>
      <c r="E370" s="75"/>
      <c r="F370" s="75"/>
      <c r="G370" s="75"/>
      <c r="H370" s="75"/>
      <c r="I370" s="75"/>
      <c r="J370" s="75"/>
    </row>
    <row r="371" spans="1:10" s="67" customFormat="1" ht="18">
      <c r="A371" s="82"/>
      <c r="B371" s="74"/>
      <c r="C371" s="75"/>
      <c r="D371" s="75"/>
      <c r="E371" s="75"/>
      <c r="F371" s="75"/>
      <c r="G371" s="75"/>
      <c r="H371" s="75"/>
      <c r="I371" s="75"/>
      <c r="J371" s="75"/>
    </row>
    <row r="372" spans="1:10" s="67" customFormat="1" ht="18">
      <c r="A372" s="82"/>
      <c r="B372" s="74"/>
      <c r="C372" s="75"/>
      <c r="D372" s="75"/>
      <c r="E372" s="75"/>
      <c r="F372" s="75"/>
      <c r="G372" s="75"/>
      <c r="H372" s="75"/>
      <c r="I372" s="75"/>
      <c r="J372" s="75"/>
    </row>
    <row r="373" spans="1:10" s="67" customFormat="1" ht="18">
      <c r="A373" s="82"/>
      <c r="B373" s="74"/>
      <c r="C373" s="75"/>
      <c r="D373" s="75"/>
      <c r="E373" s="75"/>
      <c r="F373" s="75"/>
      <c r="G373" s="75"/>
      <c r="H373" s="75"/>
      <c r="I373" s="75"/>
      <c r="J373" s="75"/>
    </row>
    <row r="374" spans="1:10" s="67" customFormat="1" ht="18">
      <c r="A374" s="82"/>
      <c r="B374" s="74"/>
      <c r="C374" s="75"/>
      <c r="D374" s="75"/>
      <c r="E374" s="75"/>
      <c r="F374" s="75"/>
      <c r="G374" s="75"/>
      <c r="H374" s="75"/>
      <c r="I374" s="75"/>
      <c r="J374" s="75"/>
    </row>
    <row r="375" spans="1:10" s="67" customFormat="1" ht="18">
      <c r="A375" s="82"/>
      <c r="B375" s="74"/>
      <c r="C375" s="75"/>
      <c r="D375" s="75"/>
      <c r="E375" s="75"/>
      <c r="F375" s="75"/>
      <c r="G375" s="75"/>
      <c r="H375" s="75"/>
      <c r="I375" s="75"/>
      <c r="J375" s="75"/>
    </row>
    <row r="376" spans="1:10" s="67" customFormat="1" ht="18">
      <c r="A376" s="82"/>
      <c r="B376" s="74"/>
      <c r="C376" s="75"/>
      <c r="D376" s="75"/>
      <c r="E376" s="75"/>
      <c r="F376" s="75"/>
      <c r="G376" s="75"/>
      <c r="H376" s="75"/>
      <c r="I376" s="75"/>
      <c r="J376" s="75"/>
    </row>
    <row r="377" spans="1:10" s="67" customFormat="1" ht="18">
      <c r="A377" s="82"/>
      <c r="B377" s="74"/>
      <c r="C377" s="75"/>
      <c r="D377" s="75"/>
      <c r="E377" s="75"/>
      <c r="F377" s="75"/>
      <c r="G377" s="75"/>
      <c r="H377" s="75"/>
      <c r="I377" s="75"/>
      <c r="J377" s="75"/>
    </row>
    <row r="378" spans="1:10" s="67" customFormat="1" ht="18">
      <c r="A378" s="82"/>
      <c r="B378" s="74"/>
      <c r="C378" s="75"/>
      <c r="D378" s="75"/>
      <c r="E378" s="75"/>
      <c r="F378" s="75"/>
      <c r="G378" s="75"/>
      <c r="H378" s="75"/>
      <c r="I378" s="75"/>
      <c r="J378" s="75"/>
    </row>
    <row r="379" spans="1:10" s="67" customFormat="1" ht="18">
      <c r="A379" s="82"/>
      <c r="B379" s="74"/>
      <c r="C379" s="75"/>
      <c r="D379" s="75"/>
      <c r="E379" s="75"/>
      <c r="F379" s="75"/>
      <c r="G379" s="75"/>
      <c r="H379" s="75"/>
      <c r="I379" s="75"/>
      <c r="J379" s="75"/>
    </row>
    <row r="380" spans="1:10" s="67" customFormat="1" ht="18">
      <c r="A380" s="82"/>
      <c r="B380" s="74"/>
      <c r="C380" s="75"/>
      <c r="D380" s="75"/>
      <c r="E380" s="75"/>
      <c r="F380" s="75"/>
      <c r="G380" s="75"/>
      <c r="H380" s="75"/>
      <c r="I380" s="75"/>
      <c r="J380" s="75"/>
    </row>
    <row r="381" spans="1:10" s="67" customFormat="1" ht="18">
      <c r="A381" s="75"/>
      <c r="B381" s="74"/>
      <c r="C381" s="75"/>
      <c r="D381" s="75"/>
      <c r="E381" s="75"/>
      <c r="F381" s="75"/>
      <c r="G381" s="75"/>
      <c r="H381" s="75"/>
      <c r="I381" s="75"/>
      <c r="J381" s="75"/>
    </row>
    <row r="382" spans="1:10" s="67" customFormat="1" ht="18">
      <c r="A382" s="75"/>
      <c r="B382" s="75"/>
      <c r="C382" s="75"/>
      <c r="D382" s="75"/>
      <c r="E382" s="75"/>
      <c r="F382" s="75"/>
      <c r="G382" s="75"/>
      <c r="H382" s="75"/>
      <c r="I382" s="75"/>
      <c r="J382" s="75"/>
    </row>
    <row r="383" spans="1:10" s="67" customFormat="1" ht="18">
      <c r="A383" s="75"/>
      <c r="B383" s="75"/>
      <c r="C383" s="75"/>
      <c r="D383" s="75"/>
      <c r="E383" s="75"/>
      <c r="F383" s="75"/>
      <c r="G383" s="75"/>
      <c r="H383" s="75"/>
      <c r="I383" s="75"/>
      <c r="J383" s="75"/>
    </row>
    <row r="384" spans="1:10" s="67" customFormat="1" ht="18">
      <c r="A384" s="75"/>
      <c r="B384" s="75"/>
      <c r="C384" s="75"/>
      <c r="D384" s="75"/>
      <c r="E384" s="75"/>
      <c r="F384" s="75"/>
      <c r="G384" s="75"/>
      <c r="H384" s="75"/>
      <c r="I384" s="75"/>
      <c r="J384" s="75"/>
    </row>
    <row r="385" spans="1:10" s="67" customFormat="1" ht="18">
      <c r="A385" s="82"/>
      <c r="B385" s="75"/>
      <c r="C385" s="75"/>
      <c r="D385" s="75"/>
      <c r="E385" s="75"/>
      <c r="F385" s="75"/>
      <c r="G385" s="75"/>
      <c r="H385" s="75"/>
      <c r="I385" s="75"/>
      <c r="J385" s="75"/>
    </row>
    <row r="386" spans="1:10" s="67" customFormat="1" ht="18">
      <c r="A386" s="75"/>
      <c r="B386" s="74"/>
      <c r="C386" s="75"/>
      <c r="D386" s="75"/>
      <c r="E386" s="75"/>
      <c r="F386" s="75"/>
      <c r="G386" s="75"/>
      <c r="H386" s="75"/>
      <c r="I386" s="75"/>
      <c r="J386" s="75"/>
    </row>
    <row r="387" spans="1:10" s="67" customFormat="1" ht="18">
      <c r="A387" s="75"/>
      <c r="B387" s="75"/>
      <c r="C387" s="75"/>
      <c r="D387" s="75"/>
      <c r="E387" s="75"/>
      <c r="F387" s="75"/>
      <c r="G387" s="75"/>
      <c r="H387" s="75"/>
      <c r="I387" s="75"/>
      <c r="J387" s="75"/>
    </row>
    <row r="388" spans="1:10" s="67" customFormat="1" ht="18">
      <c r="A388" s="75"/>
      <c r="B388" s="75"/>
      <c r="C388" s="75"/>
      <c r="D388" s="75"/>
      <c r="E388" s="75"/>
      <c r="F388" s="75"/>
      <c r="G388" s="75"/>
      <c r="H388" s="75"/>
      <c r="I388" s="75"/>
      <c r="J388" s="75"/>
    </row>
    <row r="389" spans="1:10" s="67" customFormat="1" ht="18">
      <c r="A389" s="75"/>
      <c r="B389" s="75"/>
      <c r="C389" s="75"/>
      <c r="D389" s="75"/>
      <c r="E389" s="75"/>
      <c r="F389" s="75"/>
      <c r="G389" s="75"/>
      <c r="H389" s="75"/>
      <c r="I389" s="145"/>
      <c r="J389" s="145"/>
    </row>
    <row r="390" spans="1:10" s="67" customFormat="1" ht="18">
      <c r="A390" s="75"/>
      <c r="B390" s="75"/>
      <c r="C390" s="75"/>
      <c r="D390" s="75"/>
      <c r="E390" s="75"/>
      <c r="F390" s="75"/>
      <c r="G390" s="75"/>
      <c r="H390" s="75"/>
      <c r="I390" s="75"/>
      <c r="J390" s="145"/>
    </row>
    <row r="391" spans="1:10" s="67" customFormat="1" ht="18">
      <c r="A391" s="75"/>
      <c r="B391" s="75"/>
      <c r="C391" s="74"/>
      <c r="D391" s="75"/>
      <c r="E391" s="75"/>
      <c r="F391" s="75"/>
      <c r="G391" s="75"/>
      <c r="H391" s="75"/>
      <c r="I391" s="75"/>
      <c r="J391" s="75"/>
    </row>
    <row r="392" spans="1:10" s="67" customFormat="1" ht="18">
      <c r="A392" s="75"/>
      <c r="B392" s="75"/>
      <c r="C392" s="82"/>
      <c r="D392" s="75"/>
      <c r="E392" s="75"/>
      <c r="F392" s="75"/>
      <c r="G392" s="75"/>
      <c r="H392" s="75"/>
      <c r="I392" s="77"/>
      <c r="J392" s="77"/>
    </row>
    <row r="393" spans="1:10" s="67" customFormat="1" ht="18">
      <c r="A393" s="75"/>
      <c r="B393" s="75"/>
      <c r="C393" s="75"/>
      <c r="D393" s="75"/>
      <c r="E393" s="75"/>
      <c r="F393" s="75"/>
      <c r="G393" s="75"/>
      <c r="H393" s="75"/>
      <c r="I393" s="77"/>
      <c r="J393" s="77"/>
    </row>
    <row r="394" spans="1:10" s="67" customFormat="1" ht="18">
      <c r="A394" s="75"/>
      <c r="B394" s="75"/>
      <c r="C394" s="75"/>
      <c r="D394" s="75"/>
      <c r="E394" s="75"/>
      <c r="F394" s="75"/>
      <c r="G394" s="75"/>
      <c r="H394" s="75"/>
      <c r="I394" s="77"/>
      <c r="J394" s="77"/>
    </row>
    <row r="395" spans="1:10" s="67" customFormat="1" ht="18">
      <c r="A395" s="75"/>
      <c r="B395" s="75"/>
      <c r="C395" s="75"/>
      <c r="D395" s="75"/>
      <c r="E395" s="75"/>
      <c r="F395" s="75"/>
      <c r="G395" s="75"/>
      <c r="H395" s="75"/>
      <c r="I395" s="77"/>
      <c r="J395" s="77"/>
    </row>
    <row r="396" spans="1:10" s="67" customFormat="1" ht="18">
      <c r="A396" s="75"/>
      <c r="B396" s="75"/>
      <c r="C396" s="75"/>
      <c r="D396" s="75"/>
      <c r="E396" s="75"/>
      <c r="F396" s="75"/>
      <c r="G396" s="75"/>
      <c r="H396" s="75"/>
      <c r="I396" s="75"/>
      <c r="J396" s="77"/>
    </row>
    <row r="397" spans="1:10" s="67" customFormat="1" ht="18">
      <c r="A397" s="75"/>
      <c r="B397" s="75"/>
      <c r="C397" s="82"/>
      <c r="D397" s="75"/>
      <c r="E397" s="75"/>
      <c r="F397" s="75"/>
      <c r="G397" s="75"/>
      <c r="H397" s="75"/>
      <c r="I397" s="77"/>
      <c r="J397" s="75"/>
    </row>
    <row r="398" spans="1:10" s="67" customFormat="1" ht="18">
      <c r="A398" s="75"/>
      <c r="B398" s="75"/>
      <c r="C398" s="75"/>
      <c r="D398" s="75"/>
      <c r="E398" s="75"/>
      <c r="F398" s="75"/>
      <c r="G398" s="75"/>
      <c r="H398" s="75"/>
      <c r="I398" s="77"/>
      <c r="J398" s="77"/>
    </row>
    <row r="399" spans="1:10" s="67" customFormat="1" ht="18">
      <c r="A399" s="75"/>
      <c r="B399" s="75"/>
      <c r="C399" s="75"/>
      <c r="D399" s="82"/>
      <c r="E399" s="75"/>
      <c r="F399" s="75"/>
      <c r="G399" s="75"/>
      <c r="H399" s="75"/>
      <c r="I399" s="77"/>
      <c r="J399" s="77"/>
    </row>
    <row r="400" spans="1:10" s="67" customFormat="1" ht="18">
      <c r="A400" s="75"/>
      <c r="B400" s="75"/>
      <c r="C400" s="75"/>
      <c r="D400" s="75"/>
      <c r="E400" s="75"/>
      <c r="F400" s="75"/>
      <c r="G400" s="75"/>
      <c r="H400" s="75"/>
      <c r="I400" s="77"/>
      <c r="J400" s="77"/>
    </row>
    <row r="401" spans="1:10" s="67" customFormat="1" ht="18">
      <c r="A401" s="75"/>
      <c r="B401" s="75"/>
      <c r="C401" s="75"/>
      <c r="D401" s="75"/>
      <c r="E401" s="75"/>
      <c r="F401" s="75"/>
      <c r="G401" s="75"/>
      <c r="H401" s="75"/>
      <c r="I401" s="77"/>
      <c r="J401" s="77"/>
    </row>
    <row r="402" spans="1:10" s="67" customFormat="1" ht="18">
      <c r="A402" s="75"/>
      <c r="B402" s="75"/>
      <c r="C402" s="74"/>
      <c r="D402" s="75"/>
      <c r="E402" s="75"/>
      <c r="F402" s="75"/>
      <c r="G402" s="75"/>
      <c r="H402" s="75"/>
      <c r="I402" s="77"/>
      <c r="J402" s="77"/>
    </row>
    <row r="403" spans="1:10" s="67" customFormat="1" ht="18">
      <c r="A403" s="75"/>
      <c r="B403" s="75"/>
      <c r="C403" s="82"/>
      <c r="D403" s="75"/>
      <c r="E403" s="75"/>
      <c r="F403" s="75"/>
      <c r="G403" s="75"/>
      <c r="H403" s="75"/>
      <c r="I403" s="77"/>
      <c r="J403" s="77"/>
    </row>
    <row r="404" spans="1:10" s="67" customFormat="1" ht="18">
      <c r="A404" s="75"/>
      <c r="B404" s="75"/>
      <c r="C404" s="75"/>
      <c r="D404" s="75"/>
      <c r="E404" s="75"/>
      <c r="F404" s="75"/>
      <c r="G404" s="75"/>
      <c r="H404" s="75"/>
      <c r="I404" s="77"/>
      <c r="J404" s="77"/>
    </row>
    <row r="405" spans="1:10" s="67" customFormat="1" ht="18">
      <c r="A405" s="75"/>
      <c r="B405" s="75"/>
      <c r="C405" s="75"/>
      <c r="D405" s="75"/>
      <c r="E405" s="75"/>
      <c r="F405" s="75"/>
      <c r="G405" s="75"/>
      <c r="H405" s="75"/>
      <c r="I405" s="77"/>
      <c r="J405" s="77"/>
    </row>
    <row r="406" spans="1:10" s="67" customFormat="1" ht="18">
      <c r="A406" s="75"/>
      <c r="B406" s="75"/>
      <c r="C406" s="75"/>
      <c r="D406" s="82"/>
      <c r="E406" s="75"/>
      <c r="F406" s="75"/>
      <c r="G406" s="75"/>
      <c r="H406" s="75"/>
      <c r="I406" s="77"/>
      <c r="J406" s="77"/>
    </row>
    <row r="407" spans="1:10" s="67" customFormat="1" ht="18">
      <c r="A407" s="75"/>
      <c r="B407" s="75"/>
      <c r="C407" s="75"/>
      <c r="D407" s="75"/>
      <c r="E407" s="75"/>
      <c r="F407" s="75"/>
      <c r="G407" s="75"/>
      <c r="H407" s="75"/>
      <c r="I407" s="77"/>
      <c r="J407" s="77"/>
    </row>
    <row r="408" spans="1:10" s="67" customFormat="1" ht="18">
      <c r="A408" s="75"/>
      <c r="B408" s="75"/>
      <c r="C408" s="75"/>
      <c r="D408" s="75"/>
      <c r="E408" s="75"/>
      <c r="F408" s="75"/>
      <c r="G408" s="75"/>
      <c r="H408" s="75"/>
      <c r="I408" s="77"/>
      <c r="J408" s="77"/>
    </row>
    <row r="409" spans="1:10" s="67" customFormat="1" ht="18">
      <c r="A409" s="75"/>
      <c r="B409" s="82"/>
      <c r="C409" s="75"/>
      <c r="D409" s="75"/>
      <c r="E409" s="75"/>
      <c r="F409" s="75"/>
      <c r="G409" s="75"/>
      <c r="H409" s="75"/>
      <c r="I409" s="77"/>
      <c r="J409" s="77"/>
    </row>
    <row r="410" spans="1:10" s="67" customFormat="1" ht="18">
      <c r="A410" s="75"/>
      <c r="B410" s="75"/>
      <c r="C410" s="75"/>
      <c r="D410" s="75"/>
      <c r="E410" s="75"/>
      <c r="F410" s="75"/>
      <c r="G410" s="75"/>
      <c r="H410" s="75"/>
      <c r="I410" s="75"/>
      <c r="J410" s="75"/>
    </row>
    <row r="411" spans="1:10" s="67" customFormat="1" ht="18">
      <c r="A411" s="75"/>
      <c r="B411" s="82"/>
      <c r="C411" s="75"/>
      <c r="D411" s="75"/>
      <c r="E411" s="75"/>
      <c r="F411" s="75"/>
      <c r="G411" s="75"/>
      <c r="H411" s="75"/>
      <c r="I411" s="75"/>
      <c r="J411" s="75"/>
    </row>
    <row r="412" spans="1:10" s="67" customFormat="1" ht="18">
      <c r="A412" s="75"/>
      <c r="B412" s="82"/>
      <c r="C412" s="75"/>
      <c r="D412" s="75"/>
      <c r="E412" s="75"/>
      <c r="F412" s="75"/>
      <c r="G412" s="75"/>
      <c r="H412" s="75"/>
      <c r="I412" s="146"/>
      <c r="J412" s="77"/>
    </row>
    <row r="413" spans="1:10" s="67" customFormat="1" ht="18">
      <c r="A413" s="75"/>
      <c r="B413" s="75"/>
      <c r="C413" s="75"/>
      <c r="D413" s="75"/>
      <c r="E413" s="75"/>
      <c r="F413" s="75"/>
      <c r="G413" s="75"/>
      <c r="H413" s="75"/>
      <c r="I413" s="75"/>
      <c r="J413" s="75"/>
    </row>
    <row r="414" spans="1:10" s="67" customFormat="1" ht="18">
      <c r="A414" s="75"/>
      <c r="B414" s="75"/>
      <c r="C414" s="75"/>
      <c r="D414" s="75"/>
      <c r="E414" s="75"/>
      <c r="F414" s="75"/>
      <c r="G414" s="75"/>
      <c r="H414" s="75"/>
      <c r="I414" s="75"/>
      <c r="J414" s="75"/>
    </row>
    <row r="415" spans="1:10" s="67" customFormat="1" ht="18">
      <c r="A415" s="75"/>
      <c r="B415" s="75"/>
      <c r="C415" s="75"/>
      <c r="D415" s="75"/>
      <c r="E415" s="75"/>
      <c r="F415" s="75"/>
      <c r="G415" s="75"/>
      <c r="H415" s="75"/>
      <c r="I415" s="75"/>
      <c r="J415" s="75"/>
    </row>
    <row r="416" spans="1:10" s="67" customFormat="1" ht="18">
      <c r="A416" s="82"/>
      <c r="B416" s="75"/>
      <c r="C416" s="75"/>
      <c r="D416" s="75"/>
      <c r="E416" s="75"/>
      <c r="F416" s="75"/>
      <c r="G416" s="75"/>
      <c r="H416" s="75"/>
      <c r="I416" s="75"/>
      <c r="J416" s="75"/>
    </row>
    <row r="417" spans="1:10" s="67" customFormat="1" ht="18">
      <c r="A417" s="82"/>
      <c r="B417" s="74"/>
      <c r="C417" s="75"/>
      <c r="D417" s="75"/>
      <c r="E417" s="75"/>
      <c r="F417" s="75"/>
      <c r="G417" s="75"/>
      <c r="H417" s="75"/>
      <c r="I417" s="75"/>
      <c r="J417" s="75"/>
    </row>
    <row r="418" spans="1:10" s="67" customFormat="1" ht="18">
      <c r="A418" s="75"/>
      <c r="B418" s="74"/>
      <c r="C418" s="75"/>
      <c r="D418" s="75"/>
      <c r="E418" s="75"/>
      <c r="F418" s="75"/>
      <c r="G418" s="75"/>
      <c r="H418" s="75"/>
      <c r="I418" s="75"/>
      <c r="J418" s="75"/>
    </row>
    <row r="419" spans="1:10" s="67" customFormat="1" ht="18">
      <c r="A419" s="75"/>
      <c r="B419" s="75"/>
      <c r="C419" s="75"/>
      <c r="D419" s="75"/>
      <c r="E419" s="75"/>
      <c r="F419" s="75"/>
      <c r="G419" s="75"/>
      <c r="H419" s="75"/>
      <c r="I419" s="75"/>
      <c r="J419" s="75"/>
    </row>
    <row r="420" spans="1:10" s="67" customFormat="1" ht="18">
      <c r="A420" s="75"/>
      <c r="B420" s="75"/>
      <c r="C420" s="75"/>
      <c r="D420" s="75"/>
      <c r="E420" s="75"/>
      <c r="F420" s="75"/>
      <c r="G420" s="75"/>
      <c r="H420" s="75"/>
      <c r="I420" s="75"/>
      <c r="J420" s="75"/>
    </row>
    <row r="421" spans="1:10" s="67" customFormat="1" ht="18">
      <c r="A421" s="82"/>
      <c r="B421" s="75"/>
      <c r="C421" s="75"/>
      <c r="D421" s="75"/>
      <c r="E421" s="75"/>
      <c r="F421" s="75"/>
      <c r="G421" s="75"/>
      <c r="H421" s="75"/>
      <c r="I421" s="75"/>
      <c r="J421" s="75"/>
    </row>
    <row r="422" spans="1:10" s="67" customFormat="1" ht="18">
      <c r="A422" s="82"/>
      <c r="B422" s="74"/>
      <c r="C422" s="75"/>
      <c r="D422" s="75"/>
      <c r="E422" s="75"/>
      <c r="F422" s="75"/>
      <c r="G422" s="75"/>
      <c r="H422" s="75"/>
      <c r="I422" s="75"/>
      <c r="J422" s="75"/>
    </row>
    <row r="423" spans="1:10" s="67" customFormat="1" ht="18">
      <c r="A423" s="75"/>
      <c r="B423" s="74"/>
      <c r="C423" s="75"/>
      <c r="D423" s="75"/>
      <c r="E423" s="75"/>
      <c r="F423" s="75"/>
      <c r="G423" s="75"/>
      <c r="H423" s="75"/>
      <c r="I423" s="75"/>
      <c r="J423" s="75"/>
    </row>
    <row r="424" spans="1:10" s="67" customFormat="1" ht="18">
      <c r="A424" s="75"/>
      <c r="B424" s="75"/>
      <c r="C424" s="75"/>
      <c r="D424" s="75"/>
      <c r="E424" s="75"/>
      <c r="F424" s="75"/>
      <c r="G424" s="75"/>
      <c r="H424" s="75"/>
      <c r="I424" s="75"/>
      <c r="J424" s="75"/>
    </row>
    <row r="425" spans="1:10" s="67" customFormat="1" ht="18">
      <c r="A425" s="75"/>
      <c r="B425" s="75"/>
      <c r="C425" s="75"/>
      <c r="D425" s="75"/>
      <c r="E425" s="75"/>
      <c r="F425" s="75"/>
      <c r="G425" s="75"/>
      <c r="H425" s="75"/>
      <c r="I425" s="75"/>
      <c r="J425" s="75"/>
    </row>
    <row r="426" spans="1:10" s="67" customFormat="1" ht="18">
      <c r="A426" s="82"/>
      <c r="B426" s="75"/>
      <c r="C426" s="75"/>
      <c r="D426" s="75"/>
      <c r="E426" s="75"/>
      <c r="F426" s="75"/>
      <c r="G426" s="75"/>
      <c r="H426" s="75"/>
      <c r="I426" s="75"/>
      <c r="J426" s="75"/>
    </row>
    <row r="427" spans="1:10" s="67" customFormat="1" ht="18">
      <c r="A427" s="75"/>
      <c r="B427" s="74"/>
      <c r="C427" s="75"/>
      <c r="D427" s="75"/>
      <c r="E427" s="75"/>
      <c r="F427" s="75"/>
      <c r="G427" s="75"/>
      <c r="H427" s="75"/>
      <c r="I427" s="75"/>
      <c r="J427" s="75"/>
    </row>
    <row r="428" spans="1:10" s="67" customFormat="1" ht="18">
      <c r="A428" s="75"/>
      <c r="B428" s="75"/>
      <c r="C428" s="75"/>
      <c r="D428" s="75"/>
      <c r="E428" s="75"/>
      <c r="F428" s="75"/>
      <c r="G428" s="75"/>
      <c r="H428" s="75"/>
      <c r="I428" s="75"/>
      <c r="J428" s="75"/>
    </row>
    <row r="429" spans="1:10" s="67" customFormat="1" ht="18">
      <c r="A429" s="82"/>
      <c r="B429" s="75"/>
      <c r="C429" s="75"/>
      <c r="D429" s="75"/>
      <c r="E429" s="75"/>
      <c r="F429" s="75"/>
      <c r="G429" s="75"/>
      <c r="H429" s="75"/>
      <c r="I429" s="75"/>
      <c r="J429" s="75"/>
    </row>
    <row r="430" spans="1:10" s="67" customFormat="1" ht="18">
      <c r="A430" s="82"/>
      <c r="B430" s="74"/>
      <c r="C430" s="75"/>
      <c r="D430" s="75"/>
      <c r="E430" s="75"/>
      <c r="F430" s="75"/>
      <c r="G430" s="75"/>
      <c r="H430" s="75"/>
      <c r="I430" s="75"/>
      <c r="J430" s="75"/>
    </row>
    <row r="431" spans="1:10" s="67" customFormat="1" ht="18">
      <c r="A431" s="82"/>
      <c r="B431" s="74"/>
      <c r="C431" s="75"/>
      <c r="D431" s="75"/>
      <c r="E431" s="75"/>
      <c r="F431" s="75"/>
      <c r="G431" s="75"/>
      <c r="H431" s="75"/>
      <c r="I431" s="75"/>
      <c r="J431" s="75"/>
    </row>
    <row r="432" spans="1:10" s="67" customFormat="1" ht="18">
      <c r="A432" s="82"/>
      <c r="B432" s="75"/>
      <c r="C432" s="75"/>
      <c r="D432" s="75"/>
      <c r="E432" s="75"/>
      <c r="F432" s="75"/>
      <c r="G432" s="75"/>
      <c r="H432" s="75"/>
      <c r="I432" s="75"/>
      <c r="J432" s="75"/>
    </row>
    <row r="433" spans="1:10" s="67" customFormat="1" ht="18">
      <c r="A433" s="82"/>
      <c r="B433" s="75"/>
      <c r="C433" s="75"/>
      <c r="D433" s="75"/>
      <c r="E433" s="75"/>
      <c r="F433" s="75"/>
      <c r="G433" s="75"/>
      <c r="H433" s="75"/>
      <c r="I433" s="75"/>
      <c r="J433" s="75"/>
    </row>
    <row r="434" spans="1:10" s="67" customFormat="1" ht="18">
      <c r="A434" s="82"/>
      <c r="B434" s="75"/>
      <c r="C434" s="74"/>
      <c r="D434" s="75"/>
      <c r="E434" s="75"/>
      <c r="F434" s="75"/>
      <c r="G434" s="145"/>
      <c r="H434" s="145"/>
      <c r="I434" s="145"/>
      <c r="J434" s="145"/>
    </row>
    <row r="435" spans="1:10" s="67" customFormat="1" ht="18">
      <c r="A435" s="75"/>
      <c r="B435" s="75"/>
      <c r="C435" s="75"/>
      <c r="D435" s="75"/>
      <c r="E435" s="75"/>
      <c r="F435" s="75"/>
      <c r="G435" s="145"/>
      <c r="H435" s="145"/>
      <c r="I435" s="145"/>
      <c r="J435" s="145"/>
    </row>
    <row r="436" spans="1:10" s="67" customFormat="1" ht="18">
      <c r="A436" s="75"/>
      <c r="B436" s="75"/>
      <c r="C436" s="75"/>
      <c r="D436" s="75"/>
      <c r="E436" s="75"/>
      <c r="F436" s="75"/>
      <c r="G436" s="145"/>
      <c r="H436" s="145"/>
      <c r="I436" s="145"/>
      <c r="J436" s="145"/>
    </row>
    <row r="437" spans="1:10" s="67" customFormat="1" ht="18">
      <c r="A437" s="75"/>
      <c r="B437" s="75"/>
      <c r="C437" s="75"/>
      <c r="D437" s="75"/>
      <c r="E437" s="75"/>
      <c r="F437" s="75"/>
      <c r="G437" s="145"/>
      <c r="H437" s="145"/>
      <c r="I437" s="145"/>
      <c r="J437" s="145"/>
    </row>
    <row r="438" spans="1:10" s="67" customFormat="1" ht="18">
      <c r="A438" s="75"/>
      <c r="B438" s="75"/>
      <c r="C438" s="75"/>
      <c r="D438" s="75"/>
      <c r="E438" s="75"/>
      <c r="F438" s="75"/>
      <c r="G438" s="75"/>
      <c r="H438" s="75"/>
      <c r="I438" s="75"/>
      <c r="J438" s="75"/>
    </row>
    <row r="439" spans="1:10" s="67" customFormat="1" ht="18">
      <c r="A439" s="75"/>
      <c r="B439" s="75"/>
      <c r="C439" s="75"/>
      <c r="D439" s="75"/>
      <c r="E439" s="75"/>
      <c r="F439" s="75"/>
      <c r="G439" s="77"/>
      <c r="H439" s="77"/>
      <c r="I439" s="77"/>
      <c r="J439" s="77"/>
    </row>
    <row r="440" spans="1:10" s="67" customFormat="1" ht="18">
      <c r="A440" s="75"/>
      <c r="B440" s="75"/>
      <c r="C440" s="75"/>
      <c r="D440" s="75"/>
      <c r="E440" s="75"/>
      <c r="F440" s="75"/>
      <c r="G440" s="77"/>
      <c r="H440" s="77"/>
      <c r="I440" s="77"/>
      <c r="J440" s="77"/>
    </row>
    <row r="441" spans="1:10" s="67" customFormat="1" ht="18">
      <c r="A441" s="75"/>
      <c r="B441" s="75"/>
      <c r="C441" s="75"/>
      <c r="D441" s="75"/>
      <c r="E441" s="75"/>
      <c r="F441" s="75"/>
      <c r="G441" s="77"/>
      <c r="H441" s="77"/>
      <c r="I441" s="77"/>
      <c r="J441" s="77"/>
    </row>
    <row r="442" spans="1:10" s="67" customFormat="1" ht="18">
      <c r="A442" s="75"/>
      <c r="B442" s="75"/>
      <c r="C442" s="75"/>
      <c r="D442" s="75"/>
      <c r="E442" s="75"/>
      <c r="F442" s="75"/>
      <c r="G442" s="77"/>
      <c r="H442" s="77"/>
      <c r="I442" s="77"/>
      <c r="J442" s="77"/>
    </row>
    <row r="443" spans="1:10" s="67" customFormat="1" ht="18">
      <c r="A443" s="75"/>
      <c r="B443" s="75"/>
      <c r="C443" s="75"/>
      <c r="D443" s="75"/>
      <c r="E443" s="75"/>
      <c r="F443" s="75"/>
      <c r="G443" s="77"/>
      <c r="H443" s="77"/>
      <c r="I443" s="77"/>
      <c r="J443" s="77"/>
    </row>
    <row r="444" spans="1:10" s="67" customFormat="1" ht="18">
      <c r="A444" s="75"/>
      <c r="B444" s="75"/>
      <c r="C444" s="75"/>
      <c r="D444" s="75"/>
      <c r="E444" s="75"/>
      <c r="F444" s="75"/>
      <c r="G444" s="77"/>
      <c r="H444" s="77"/>
      <c r="I444" s="77"/>
      <c r="J444" s="77"/>
    </row>
    <row r="445" spans="1:10" s="67" customFormat="1" ht="18">
      <c r="A445" s="75"/>
      <c r="B445" s="75"/>
      <c r="C445" s="75"/>
      <c r="D445" s="75"/>
      <c r="E445" s="75"/>
      <c r="F445" s="75"/>
      <c r="G445" s="77"/>
      <c r="H445" s="77"/>
      <c r="I445" s="77"/>
      <c r="J445" s="77"/>
    </row>
    <row r="446" spans="1:10" s="67" customFormat="1" ht="18">
      <c r="A446" s="75"/>
      <c r="B446" s="75"/>
      <c r="C446" s="75"/>
      <c r="D446" s="75"/>
      <c r="E446" s="75"/>
      <c r="F446" s="75"/>
      <c r="G446" s="77"/>
      <c r="H446" s="77"/>
      <c r="I446" s="77"/>
      <c r="J446" s="77"/>
    </row>
    <row r="447" spans="1:10" s="67" customFormat="1" ht="18">
      <c r="A447" s="75"/>
      <c r="B447" s="75"/>
      <c r="C447" s="75"/>
      <c r="D447" s="75"/>
      <c r="E447" s="75"/>
      <c r="F447" s="75"/>
      <c r="G447" s="75"/>
      <c r="H447" s="75"/>
      <c r="I447" s="77"/>
      <c r="J447" s="77"/>
    </row>
    <row r="448" spans="1:10" s="67" customFormat="1" ht="18">
      <c r="A448" s="75"/>
      <c r="B448" s="75"/>
      <c r="C448" s="74"/>
      <c r="D448" s="75"/>
      <c r="E448" s="75"/>
      <c r="F448" s="75"/>
      <c r="G448" s="75"/>
      <c r="H448" s="75"/>
      <c r="I448" s="77"/>
      <c r="J448" s="77"/>
    </row>
    <row r="449" spans="1:10" s="67" customFormat="1" ht="18">
      <c r="A449" s="75"/>
      <c r="B449" s="75"/>
      <c r="C449" s="75"/>
      <c r="D449" s="75"/>
      <c r="E449" s="75"/>
      <c r="F449" s="75"/>
      <c r="G449" s="77"/>
      <c r="H449" s="77"/>
      <c r="I449" s="77"/>
      <c r="J449" s="77"/>
    </row>
    <row r="450" spans="1:10" s="67" customFormat="1" ht="18">
      <c r="A450" s="75"/>
      <c r="B450" s="75"/>
      <c r="C450" s="75"/>
      <c r="D450" s="75"/>
      <c r="E450" s="75"/>
      <c r="F450" s="75"/>
      <c r="G450" s="77"/>
      <c r="H450" s="77"/>
      <c r="I450" s="77"/>
      <c r="J450" s="77"/>
    </row>
    <row r="451" spans="1:10" s="67" customFormat="1" ht="18">
      <c r="A451" s="75"/>
      <c r="B451" s="75"/>
      <c r="C451" s="75"/>
      <c r="D451" s="75"/>
      <c r="E451" s="75"/>
      <c r="F451" s="75"/>
      <c r="G451" s="77"/>
      <c r="H451" s="77"/>
      <c r="I451" s="77"/>
      <c r="J451" s="77"/>
    </row>
    <row r="452" spans="1:10" s="67" customFormat="1" ht="18">
      <c r="A452" s="75"/>
      <c r="B452" s="75"/>
      <c r="C452" s="75"/>
      <c r="D452" s="75"/>
      <c r="E452" s="75"/>
      <c r="F452" s="75"/>
      <c r="G452" s="77"/>
      <c r="H452" s="77"/>
      <c r="I452" s="77"/>
      <c r="J452" s="77"/>
    </row>
    <row r="453" spans="1:10" s="67" customFormat="1" ht="18">
      <c r="A453" s="75"/>
      <c r="B453" s="75"/>
      <c r="C453" s="75"/>
      <c r="D453" s="75"/>
      <c r="E453" s="75"/>
      <c r="F453" s="75"/>
      <c r="G453" s="77"/>
      <c r="H453" s="77"/>
      <c r="I453" s="77"/>
      <c r="J453" s="77"/>
    </row>
    <row r="454" spans="1:10" s="67" customFormat="1" ht="18">
      <c r="A454" s="82"/>
      <c r="B454" s="75"/>
      <c r="C454" s="75"/>
      <c r="D454" s="75"/>
      <c r="E454" s="75"/>
      <c r="F454" s="75"/>
      <c r="G454" s="147"/>
      <c r="H454" s="147"/>
      <c r="I454" s="147"/>
      <c r="J454" s="147"/>
    </row>
    <row r="455" spans="1:10" s="67" customFormat="1" ht="18">
      <c r="A455" s="82"/>
      <c r="B455" s="74"/>
      <c r="C455" s="75"/>
      <c r="D455" s="75"/>
      <c r="E455" s="75"/>
      <c r="F455" s="75"/>
      <c r="G455" s="75"/>
      <c r="H455" s="75"/>
      <c r="I455" s="75"/>
      <c r="J455" s="75"/>
    </row>
    <row r="456" spans="1:10" s="67" customFormat="1" ht="18">
      <c r="A456" s="82"/>
      <c r="B456" s="75"/>
      <c r="C456" s="75"/>
      <c r="D456" s="75"/>
      <c r="E456" s="75"/>
      <c r="F456" s="75"/>
      <c r="G456" s="75"/>
      <c r="H456" s="75"/>
      <c r="I456" s="75"/>
      <c r="J456" s="145"/>
    </row>
    <row r="457" spans="1:10" s="67" customFormat="1" ht="18">
      <c r="A457" s="82"/>
      <c r="B457" s="75"/>
      <c r="C457" s="75"/>
      <c r="D457" s="75"/>
      <c r="E457" s="75"/>
      <c r="F457" s="75"/>
      <c r="G457" s="75"/>
      <c r="H457" s="75"/>
      <c r="I457" s="75"/>
      <c r="J457" s="145"/>
    </row>
    <row r="458" spans="1:10" s="67" customFormat="1" ht="18">
      <c r="A458" s="82"/>
      <c r="B458" s="75"/>
      <c r="C458" s="75"/>
      <c r="D458" s="75"/>
      <c r="E458" s="75"/>
      <c r="F458" s="75"/>
      <c r="G458" s="75"/>
      <c r="H458" s="75"/>
      <c r="I458" s="75"/>
      <c r="J458" s="145"/>
    </row>
    <row r="459" spans="1:10" s="67" customFormat="1" ht="18">
      <c r="A459" s="82"/>
      <c r="B459" s="75"/>
      <c r="C459" s="75"/>
      <c r="D459" s="75"/>
      <c r="E459" s="75"/>
      <c r="F459" s="75"/>
      <c r="G459" s="75"/>
      <c r="H459" s="75"/>
      <c r="I459" s="75"/>
      <c r="J459" s="126"/>
    </row>
    <row r="460" spans="1:10" s="67" customFormat="1" ht="18">
      <c r="A460" s="82"/>
      <c r="B460" s="75"/>
      <c r="C460" s="75"/>
      <c r="D460" s="75"/>
      <c r="E460" s="75"/>
      <c r="F460" s="75"/>
      <c r="G460" s="75"/>
      <c r="H460" s="75"/>
      <c r="I460" s="75"/>
      <c r="J460" s="145"/>
    </row>
    <row r="461" spans="1:10" s="67" customFormat="1" ht="18">
      <c r="A461" s="82"/>
      <c r="B461" s="75"/>
      <c r="C461" s="75"/>
      <c r="D461" s="75"/>
      <c r="E461" s="75"/>
      <c r="F461" s="75"/>
      <c r="G461" s="75"/>
      <c r="H461" s="75"/>
      <c r="I461" s="75"/>
      <c r="J461" s="145"/>
    </row>
    <row r="462" spans="1:10" s="67" customFormat="1" ht="18">
      <c r="A462" s="82"/>
      <c r="B462" s="75"/>
      <c r="C462" s="75"/>
      <c r="D462" s="75"/>
      <c r="E462" s="75"/>
      <c r="F462" s="75"/>
      <c r="G462" s="75"/>
      <c r="H462" s="75"/>
      <c r="I462" s="75"/>
      <c r="J462" s="140"/>
    </row>
    <row r="463" spans="1:10" s="67" customFormat="1" ht="18">
      <c r="A463" s="82"/>
      <c r="B463" s="75"/>
      <c r="C463" s="75"/>
      <c r="D463" s="75"/>
      <c r="E463" s="75"/>
      <c r="F463" s="75"/>
      <c r="G463" s="75"/>
      <c r="H463" s="75"/>
      <c r="I463" s="75"/>
      <c r="J463" s="140"/>
    </row>
    <row r="464" spans="1:10" s="67" customFormat="1" ht="18">
      <c r="A464" s="82"/>
      <c r="B464" s="75"/>
      <c r="C464" s="75"/>
      <c r="D464" s="75"/>
      <c r="E464" s="75"/>
      <c r="F464" s="75"/>
      <c r="G464" s="75"/>
      <c r="H464" s="75"/>
      <c r="I464" s="75"/>
      <c r="J464" s="145"/>
    </row>
    <row r="465" spans="1:10" s="67" customFormat="1" ht="18">
      <c r="A465" s="82"/>
      <c r="B465" s="75"/>
      <c r="C465" s="75"/>
      <c r="D465" s="75"/>
      <c r="E465" s="75"/>
      <c r="F465" s="75"/>
      <c r="G465" s="75"/>
      <c r="H465" s="75"/>
      <c r="I465" s="75"/>
      <c r="J465" s="75"/>
    </row>
    <row r="466" spans="1:10" s="67" customFormat="1" ht="18">
      <c r="A466" s="82"/>
      <c r="B466" s="75"/>
      <c r="C466" s="75"/>
      <c r="D466" s="75"/>
      <c r="E466" s="75"/>
      <c r="F466" s="75"/>
      <c r="G466" s="75"/>
      <c r="H466" s="75"/>
      <c r="I466" s="75"/>
      <c r="J466" s="75"/>
    </row>
    <row r="467" spans="1:10" s="67" customFormat="1" ht="18">
      <c r="A467" s="82"/>
      <c r="B467" s="75"/>
      <c r="C467" s="75"/>
      <c r="D467" s="75"/>
      <c r="E467" s="75"/>
      <c r="F467" s="75"/>
      <c r="G467" s="75"/>
      <c r="H467" s="75"/>
      <c r="I467" s="75"/>
      <c r="J467" s="75"/>
    </row>
    <row r="468" spans="1:10" s="67" customFormat="1" ht="18">
      <c r="A468" s="82"/>
      <c r="B468" s="75"/>
      <c r="C468" s="75"/>
      <c r="D468" s="75"/>
      <c r="E468" s="75"/>
      <c r="F468" s="75"/>
      <c r="G468" s="75"/>
      <c r="H468" s="75"/>
      <c r="I468" s="75"/>
      <c r="J468" s="75"/>
    </row>
    <row r="469" spans="1:10" s="67" customFormat="1" ht="18">
      <c r="A469" s="82"/>
      <c r="B469" s="75"/>
      <c r="C469" s="75"/>
      <c r="D469" s="75"/>
      <c r="E469" s="75"/>
      <c r="F469" s="75"/>
      <c r="G469" s="75"/>
      <c r="H469" s="75"/>
      <c r="I469" s="75"/>
      <c r="J469" s="75"/>
    </row>
    <row r="470" spans="1:10" s="67" customFormat="1" ht="18">
      <c r="A470" s="82"/>
      <c r="B470" s="75"/>
      <c r="C470" s="75"/>
      <c r="D470" s="75"/>
      <c r="E470" s="75"/>
      <c r="F470" s="75"/>
      <c r="G470" s="75"/>
      <c r="H470" s="75"/>
      <c r="I470" s="75"/>
      <c r="J470" s="75"/>
    </row>
    <row r="471" spans="1:10" s="67" customFormat="1" ht="18">
      <c r="A471" s="82"/>
      <c r="B471" s="74"/>
      <c r="C471" s="75"/>
      <c r="D471" s="75"/>
      <c r="E471" s="75"/>
      <c r="F471" s="75"/>
      <c r="G471" s="75"/>
      <c r="H471" s="75"/>
      <c r="I471" s="75"/>
      <c r="J471" s="75"/>
    </row>
    <row r="472" spans="1:10" s="67" customFormat="1" ht="18">
      <c r="A472" s="82"/>
      <c r="B472" s="74"/>
      <c r="C472" s="75"/>
      <c r="D472" s="75"/>
      <c r="E472" s="75"/>
      <c r="F472" s="75"/>
      <c r="G472" s="75"/>
      <c r="H472" s="75"/>
      <c r="I472" s="75"/>
      <c r="J472" s="75"/>
    </row>
    <row r="473" spans="1:10" s="67" customFormat="1" ht="18">
      <c r="A473" s="82"/>
      <c r="B473" s="75"/>
      <c r="C473" s="75"/>
      <c r="D473" s="75"/>
      <c r="E473" s="75"/>
      <c r="F473" s="75"/>
      <c r="G473" s="75"/>
      <c r="H473" s="75"/>
      <c r="I473" s="75"/>
      <c r="J473" s="75"/>
    </row>
    <row r="474" spans="1:10" s="67" customFormat="1" ht="18">
      <c r="A474" s="82"/>
      <c r="B474" s="75"/>
      <c r="C474" s="75"/>
      <c r="D474" s="75"/>
      <c r="E474" s="75"/>
      <c r="F474" s="75"/>
      <c r="G474" s="75"/>
      <c r="H474" s="75"/>
      <c r="I474" s="75"/>
      <c r="J474" s="75"/>
    </row>
    <row r="475" spans="1:10" s="67" customFormat="1" ht="18">
      <c r="A475" s="82"/>
      <c r="B475" s="75"/>
      <c r="C475" s="75"/>
      <c r="D475" s="75"/>
      <c r="E475" s="75"/>
      <c r="F475" s="75"/>
      <c r="G475" s="75"/>
      <c r="H475" s="75"/>
      <c r="I475" s="75"/>
      <c r="J475" s="75"/>
    </row>
    <row r="476" spans="1:10" s="67" customFormat="1" ht="18">
      <c r="A476" s="82"/>
      <c r="B476" s="75"/>
      <c r="C476" s="75"/>
      <c r="D476" s="75"/>
      <c r="E476" s="75"/>
      <c r="F476" s="75"/>
      <c r="G476" s="75"/>
      <c r="H476" s="75"/>
      <c r="I476" s="75"/>
      <c r="J476" s="75"/>
    </row>
    <row r="477" spans="1:10" s="67" customFormat="1" ht="18">
      <c r="A477" s="82"/>
      <c r="B477" s="75"/>
      <c r="C477" s="75"/>
      <c r="D477" s="75"/>
      <c r="E477" s="75"/>
      <c r="F477" s="75"/>
      <c r="G477" s="75"/>
      <c r="H477" s="75"/>
      <c r="I477" s="75"/>
      <c r="J477" s="75"/>
    </row>
    <row r="478" spans="1:10" s="67" customFormat="1" ht="18">
      <c r="A478" s="82"/>
      <c r="B478" s="75"/>
      <c r="C478" s="75"/>
      <c r="D478" s="75"/>
      <c r="E478" s="75"/>
      <c r="F478" s="75"/>
      <c r="G478" s="75"/>
      <c r="H478" s="75"/>
      <c r="I478" s="75"/>
      <c r="J478" s="75"/>
    </row>
    <row r="479" spans="1:10" s="67" customFormat="1" ht="18">
      <c r="A479" s="82"/>
      <c r="B479" s="75"/>
      <c r="C479" s="75"/>
      <c r="D479" s="75"/>
      <c r="E479" s="75"/>
      <c r="F479" s="75"/>
      <c r="G479" s="75"/>
      <c r="H479" s="75"/>
      <c r="I479" s="75"/>
      <c r="J479" s="75"/>
    </row>
    <row r="480" spans="1:10" s="67" customFormat="1" ht="18">
      <c r="A480" s="82"/>
      <c r="B480" s="75"/>
      <c r="C480" s="75"/>
      <c r="D480" s="75"/>
      <c r="E480" s="75"/>
      <c r="F480" s="75"/>
      <c r="G480" s="75"/>
      <c r="H480" s="75"/>
      <c r="I480" s="75"/>
      <c r="J480" s="75"/>
    </row>
    <row r="481" spans="1:10" s="67" customFormat="1" ht="18">
      <c r="A481" s="82"/>
      <c r="B481" s="74"/>
      <c r="C481" s="75"/>
      <c r="D481" s="75"/>
      <c r="E481" s="75"/>
      <c r="F481" s="75"/>
      <c r="G481" s="75"/>
      <c r="H481" s="75"/>
      <c r="I481" s="75"/>
      <c r="J481" s="75"/>
    </row>
    <row r="482" spans="1:10" s="67" customFormat="1" ht="18">
      <c r="A482" s="82"/>
      <c r="B482" s="74"/>
      <c r="C482" s="75"/>
      <c r="D482" s="75"/>
      <c r="E482" s="75"/>
      <c r="F482" s="75"/>
      <c r="G482" s="75"/>
      <c r="H482" s="75"/>
      <c r="I482" s="75"/>
      <c r="J482" s="75"/>
    </row>
    <row r="483" spans="1:10" s="67" customFormat="1" ht="18">
      <c r="A483" s="82"/>
      <c r="B483" s="75"/>
      <c r="C483" s="75"/>
      <c r="D483" s="75"/>
      <c r="E483" s="75"/>
      <c r="F483" s="75"/>
      <c r="G483" s="75"/>
      <c r="H483" s="75"/>
      <c r="I483" s="75"/>
      <c r="J483" s="75"/>
    </row>
    <row r="484" spans="1:10" s="67" customFormat="1" ht="18">
      <c r="A484" s="82"/>
      <c r="B484" s="75"/>
      <c r="C484" s="75"/>
      <c r="D484" s="75"/>
      <c r="E484" s="75"/>
      <c r="F484" s="75"/>
      <c r="G484" s="75"/>
      <c r="H484" s="75"/>
      <c r="I484" s="75"/>
      <c r="J484" s="75"/>
    </row>
    <row r="485" spans="1:10" s="67" customFormat="1" ht="18">
      <c r="A485" s="82"/>
      <c r="B485" s="75"/>
      <c r="C485" s="75"/>
      <c r="D485" s="75"/>
      <c r="E485" s="75"/>
      <c r="F485" s="75"/>
      <c r="G485" s="75"/>
      <c r="H485" s="75"/>
      <c r="I485" s="75"/>
      <c r="J485" s="75"/>
    </row>
    <row r="486" spans="1:10" s="67" customFormat="1" ht="18">
      <c r="A486" s="82"/>
      <c r="B486" s="75"/>
      <c r="C486" s="75"/>
      <c r="D486" s="75"/>
      <c r="E486" s="75"/>
      <c r="F486" s="75"/>
      <c r="G486" s="75"/>
      <c r="H486" s="75"/>
      <c r="I486" s="75"/>
      <c r="J486" s="75"/>
    </row>
    <row r="487" spans="1:10" s="67" customFormat="1" ht="18">
      <c r="A487" s="82"/>
      <c r="B487" s="75"/>
      <c r="C487" s="75"/>
      <c r="D487" s="75"/>
      <c r="E487" s="75"/>
      <c r="F487" s="75"/>
      <c r="G487" s="75"/>
      <c r="H487" s="75"/>
      <c r="I487" s="75"/>
      <c r="J487" s="75"/>
    </row>
    <row r="488" spans="1:10" s="67" customFormat="1" ht="18">
      <c r="A488" s="82"/>
      <c r="B488" s="74"/>
      <c r="C488" s="75"/>
      <c r="D488" s="75"/>
      <c r="E488" s="75"/>
      <c r="F488" s="75"/>
      <c r="G488" s="75"/>
      <c r="H488" s="75"/>
      <c r="I488" s="75"/>
      <c r="J488" s="75"/>
    </row>
    <row r="489" spans="1:10" s="67" customFormat="1" ht="18">
      <c r="A489" s="75"/>
      <c r="B489" s="74"/>
      <c r="C489" s="75"/>
      <c r="D489" s="75"/>
      <c r="E489" s="75"/>
      <c r="F489" s="75"/>
      <c r="G489" s="75"/>
      <c r="H489" s="75"/>
      <c r="I489" s="75"/>
      <c r="J489" s="75"/>
    </row>
    <row r="490" spans="1:10" s="67" customFormat="1" ht="18">
      <c r="A490" s="75"/>
      <c r="B490" s="75"/>
      <c r="C490" s="75"/>
      <c r="D490" s="75"/>
      <c r="E490" s="75"/>
      <c r="F490" s="75"/>
      <c r="G490" s="75"/>
      <c r="H490" s="75"/>
      <c r="I490" s="75"/>
      <c r="J490" s="75"/>
    </row>
    <row r="491" spans="1:10" s="67" customFormat="1" ht="18">
      <c r="A491" s="82"/>
      <c r="B491" s="75"/>
      <c r="C491" s="75"/>
      <c r="D491" s="75"/>
      <c r="E491" s="75"/>
      <c r="F491" s="75"/>
      <c r="G491" s="75"/>
      <c r="H491" s="75"/>
      <c r="I491" s="75"/>
      <c r="J491" s="75"/>
    </row>
    <row r="492" spans="1:10" s="67" customFormat="1" ht="18">
      <c r="A492" s="82"/>
      <c r="B492" s="75"/>
      <c r="C492" s="75"/>
      <c r="D492" s="75"/>
      <c r="E492" s="75"/>
      <c r="F492" s="75"/>
      <c r="G492" s="75"/>
      <c r="H492" s="75"/>
      <c r="I492" s="75"/>
      <c r="J492" s="75"/>
    </row>
    <row r="493" spans="1:10" s="67" customFormat="1" ht="18">
      <c r="A493" s="82"/>
      <c r="B493" s="74"/>
      <c r="C493" s="75"/>
      <c r="D493" s="75"/>
      <c r="E493" s="75"/>
      <c r="F493" s="75"/>
      <c r="G493" s="75"/>
      <c r="H493" s="75"/>
      <c r="I493" s="75"/>
      <c r="J493" s="75"/>
    </row>
    <row r="494" spans="1:10" s="67" customFormat="1" ht="18">
      <c r="A494" s="82"/>
      <c r="B494" s="75"/>
      <c r="C494" s="75"/>
      <c r="D494" s="75"/>
      <c r="E494" s="75"/>
      <c r="F494" s="75"/>
      <c r="G494" s="75"/>
      <c r="H494" s="75"/>
      <c r="I494" s="75"/>
      <c r="J494" s="75"/>
    </row>
    <row r="495" spans="1:10" s="67" customFormat="1" ht="18">
      <c r="A495" s="82"/>
      <c r="B495" s="75"/>
      <c r="C495" s="75"/>
      <c r="D495" s="75"/>
      <c r="E495" s="75"/>
      <c r="F495" s="75"/>
      <c r="G495" s="75"/>
      <c r="H495" s="75"/>
      <c r="I495" s="75"/>
      <c r="J495" s="75"/>
    </row>
    <row r="496" spans="1:10" s="67" customFormat="1" ht="18">
      <c r="A496" s="82"/>
      <c r="B496" s="75"/>
      <c r="C496" s="75"/>
      <c r="D496" s="75"/>
      <c r="E496" s="75"/>
      <c r="F496" s="75"/>
      <c r="G496" s="75"/>
      <c r="H496" s="75"/>
      <c r="I496" s="75"/>
      <c r="J496" s="75"/>
    </row>
    <row r="497" spans="1:10" s="67" customFormat="1" ht="18">
      <c r="A497" s="82"/>
      <c r="B497" s="75"/>
      <c r="C497" s="75"/>
      <c r="D497" s="75"/>
      <c r="E497" s="75"/>
      <c r="F497" s="75"/>
      <c r="G497" s="75"/>
      <c r="H497" s="75"/>
      <c r="I497" s="75"/>
      <c r="J497" s="75"/>
    </row>
    <row r="498" spans="1:10" s="67" customFormat="1" ht="18">
      <c r="A498" s="82"/>
      <c r="B498" s="74"/>
      <c r="C498" s="75"/>
      <c r="D498" s="75"/>
      <c r="E498" s="75"/>
      <c r="F498" s="75"/>
      <c r="G498" s="75"/>
      <c r="H498" s="75"/>
      <c r="I498" s="75"/>
      <c r="J498" s="75"/>
    </row>
    <row r="499" spans="1:10" s="67" customFormat="1" ht="18">
      <c r="A499" s="75"/>
      <c r="B499" s="74"/>
      <c r="C499" s="75"/>
      <c r="D499" s="75"/>
      <c r="E499" s="75"/>
      <c r="F499" s="75"/>
      <c r="G499" s="75"/>
      <c r="H499" s="75"/>
      <c r="I499" s="75"/>
      <c r="J499" s="75"/>
    </row>
    <row r="500" spans="1:10" s="67" customFormat="1" ht="18">
      <c r="A500" s="75"/>
      <c r="B500" s="75"/>
      <c r="C500" s="75"/>
      <c r="D500" s="75"/>
      <c r="E500" s="75"/>
      <c r="F500" s="75"/>
      <c r="G500" s="75"/>
      <c r="H500" s="75"/>
      <c r="I500" s="75"/>
      <c r="J500" s="75"/>
    </row>
    <row r="501" spans="1:10" s="67" customFormat="1" ht="18">
      <c r="A501" s="82"/>
      <c r="B501" s="75"/>
      <c r="C501" s="75"/>
      <c r="D501" s="75"/>
      <c r="E501" s="75"/>
      <c r="F501" s="75"/>
      <c r="G501" s="75"/>
      <c r="H501" s="75"/>
      <c r="I501" s="75"/>
      <c r="J501" s="75"/>
    </row>
    <row r="502" spans="1:10" s="67" customFormat="1" ht="18">
      <c r="A502" s="75"/>
      <c r="B502" s="74"/>
      <c r="C502" s="75"/>
      <c r="D502" s="75"/>
      <c r="E502" s="75"/>
      <c r="F502" s="75"/>
      <c r="G502" s="75"/>
      <c r="H502" s="75"/>
      <c r="I502" s="75"/>
      <c r="J502" s="75"/>
    </row>
    <row r="503" spans="1:10" s="67" customFormat="1" ht="18">
      <c r="A503" s="75"/>
      <c r="B503" s="75"/>
      <c r="C503" s="75"/>
      <c r="D503" s="75"/>
      <c r="E503" s="75"/>
      <c r="F503" s="75"/>
      <c r="G503" s="75"/>
      <c r="H503" s="75"/>
      <c r="I503" s="75"/>
      <c r="J503" s="75"/>
    </row>
    <row r="504" spans="1:10" s="67" customFormat="1" ht="18">
      <c r="A504" s="75"/>
      <c r="B504" s="75"/>
      <c r="C504" s="75"/>
      <c r="D504" s="75"/>
      <c r="E504" s="75"/>
      <c r="F504" s="75"/>
      <c r="G504" s="75"/>
      <c r="H504" s="75"/>
      <c r="I504" s="75"/>
      <c r="J504" s="75"/>
    </row>
    <row r="505" spans="1:10" s="67" customFormat="1" ht="18">
      <c r="A505" s="75"/>
      <c r="B505" s="75"/>
      <c r="C505" s="75"/>
      <c r="D505" s="75"/>
      <c r="E505" s="75"/>
      <c r="F505" s="75"/>
      <c r="G505" s="75"/>
      <c r="H505" s="75"/>
      <c r="I505" s="75"/>
      <c r="J505" s="75"/>
    </row>
    <row r="506" spans="1:10" s="67" customFormat="1" ht="18">
      <c r="A506" s="75"/>
      <c r="B506" s="75"/>
      <c r="C506" s="75"/>
      <c r="D506" s="75"/>
      <c r="E506" s="75"/>
      <c r="F506" s="75"/>
      <c r="G506" s="75"/>
      <c r="H506" s="75"/>
      <c r="I506" s="75"/>
      <c r="J506" s="75"/>
    </row>
    <row r="507" spans="1:10" s="67" customFormat="1" ht="18">
      <c r="A507" s="75"/>
      <c r="B507" s="75"/>
      <c r="C507" s="75"/>
      <c r="D507" s="75"/>
      <c r="E507" s="75"/>
      <c r="F507" s="75"/>
      <c r="G507" s="75"/>
      <c r="H507" s="75"/>
      <c r="I507" s="75"/>
      <c r="J507" s="75"/>
    </row>
    <row r="508" spans="1:10" s="67" customFormat="1" ht="18">
      <c r="A508" s="75"/>
      <c r="B508" s="75"/>
      <c r="C508" s="75"/>
      <c r="D508" s="75"/>
      <c r="E508" s="75"/>
      <c r="F508" s="75"/>
      <c r="G508" s="75"/>
      <c r="H508" s="75"/>
      <c r="I508" s="75"/>
      <c r="J508" s="75"/>
    </row>
    <row r="509" spans="1:10" s="67" customFormat="1" ht="18">
      <c r="A509" s="75"/>
      <c r="B509" s="75"/>
      <c r="C509" s="75"/>
      <c r="D509" s="75"/>
      <c r="E509" s="75"/>
      <c r="F509" s="75"/>
      <c r="G509" s="75"/>
      <c r="H509" s="75"/>
      <c r="I509" s="75"/>
      <c r="J509" s="75"/>
    </row>
    <row r="510" spans="1:10" s="67" customFormat="1" ht="18">
      <c r="A510" s="75"/>
      <c r="B510" s="75"/>
      <c r="C510" s="75"/>
      <c r="D510" s="75"/>
      <c r="E510" s="75"/>
      <c r="F510" s="75"/>
      <c r="G510" s="75"/>
      <c r="H510" s="75"/>
      <c r="I510" s="75"/>
      <c r="J510" s="75"/>
    </row>
    <row r="511" spans="1:10" s="67" customFormat="1" ht="18">
      <c r="A511" s="75"/>
      <c r="B511" s="75"/>
      <c r="C511" s="75"/>
      <c r="D511" s="75"/>
      <c r="E511" s="75"/>
      <c r="F511" s="75"/>
      <c r="G511" s="75"/>
      <c r="H511" s="75"/>
      <c r="I511" s="75"/>
      <c r="J511" s="75"/>
    </row>
    <row r="512" spans="1:10" s="67" customFormat="1" ht="18">
      <c r="A512" s="75"/>
      <c r="B512" s="75"/>
      <c r="C512" s="75"/>
      <c r="D512" s="75"/>
      <c r="E512" s="75"/>
      <c r="F512" s="75"/>
      <c r="G512" s="75"/>
      <c r="H512" s="75"/>
      <c r="I512" s="75"/>
      <c r="J512" s="75"/>
    </row>
    <row r="513" spans="1:10" s="67" customFormat="1" ht="18">
      <c r="A513" s="75"/>
      <c r="B513" s="75"/>
      <c r="C513" s="75"/>
      <c r="D513" s="75"/>
      <c r="E513" s="75"/>
      <c r="F513" s="75"/>
      <c r="G513" s="75"/>
      <c r="H513" s="75"/>
      <c r="I513" s="75"/>
      <c r="J513" s="75"/>
    </row>
    <row r="514" spans="1:10" s="67" customFormat="1" ht="18">
      <c r="A514" s="75"/>
      <c r="B514" s="75"/>
      <c r="C514" s="75"/>
      <c r="D514" s="75"/>
      <c r="E514" s="75"/>
      <c r="F514" s="75"/>
      <c r="G514" s="75"/>
      <c r="H514" s="75"/>
      <c r="I514" s="75"/>
      <c r="J514" s="75"/>
    </row>
    <row r="515" spans="1:10" s="67" customFormat="1" ht="18">
      <c r="A515" s="75"/>
      <c r="B515" s="75"/>
      <c r="C515" s="75"/>
      <c r="D515" s="75"/>
      <c r="E515" s="75"/>
      <c r="F515" s="75"/>
      <c r="G515" s="75"/>
      <c r="H515" s="75"/>
      <c r="I515" s="75"/>
      <c r="J515" s="75"/>
    </row>
    <row r="516" spans="1:10" s="67" customFormat="1" ht="18">
      <c r="A516" s="75"/>
      <c r="B516" s="75"/>
      <c r="C516" s="75"/>
      <c r="D516" s="75"/>
      <c r="E516" s="75"/>
      <c r="F516" s="75"/>
      <c r="G516" s="75"/>
      <c r="H516" s="75"/>
      <c r="I516" s="75"/>
      <c r="J516" s="75"/>
    </row>
    <row r="517" spans="1:10" s="67" customFormat="1" ht="18">
      <c r="A517" s="75"/>
      <c r="B517" s="75"/>
      <c r="C517" s="75"/>
      <c r="D517" s="75"/>
      <c r="E517" s="75"/>
      <c r="F517" s="75"/>
      <c r="G517" s="75"/>
      <c r="H517" s="75"/>
      <c r="I517" s="75"/>
      <c r="J517" s="75"/>
    </row>
    <row r="518" spans="1:10" s="67" customFormat="1" ht="18">
      <c r="A518" s="75"/>
      <c r="B518" s="75"/>
      <c r="C518" s="75"/>
      <c r="D518" s="75"/>
      <c r="E518" s="75"/>
      <c r="F518" s="75"/>
      <c r="G518" s="75"/>
      <c r="H518" s="75"/>
      <c r="I518" s="75"/>
      <c r="J518" s="75"/>
    </row>
    <row r="519" spans="1:10" s="67" customFormat="1" ht="18">
      <c r="A519" s="75"/>
      <c r="B519" s="75"/>
      <c r="C519" s="75"/>
      <c r="D519" s="75"/>
      <c r="E519" s="75"/>
      <c r="F519" s="75"/>
      <c r="G519" s="75"/>
      <c r="H519" s="75"/>
      <c r="I519" s="75"/>
      <c r="J519" s="75"/>
    </row>
    <row r="520" spans="1:10" s="67" customFormat="1" ht="18">
      <c r="A520" s="75"/>
      <c r="B520" s="75"/>
      <c r="C520" s="75"/>
      <c r="D520" s="75"/>
      <c r="E520" s="75"/>
      <c r="F520" s="75"/>
      <c r="G520" s="75"/>
      <c r="H520" s="75"/>
      <c r="I520" s="75"/>
      <c r="J520" s="75"/>
    </row>
    <row r="521" spans="1:10" s="67" customFormat="1" ht="18">
      <c r="A521" s="75"/>
      <c r="B521" s="75"/>
      <c r="C521" s="75"/>
      <c r="D521" s="75"/>
      <c r="E521" s="75"/>
      <c r="F521" s="75"/>
      <c r="G521" s="75"/>
      <c r="H521" s="75"/>
      <c r="I521" s="75"/>
      <c r="J521" s="75"/>
    </row>
    <row r="522" spans="1:10" s="67" customFormat="1" ht="18">
      <c r="A522" s="75"/>
      <c r="B522" s="75"/>
      <c r="C522" s="75"/>
      <c r="D522" s="75"/>
      <c r="E522" s="75"/>
      <c r="F522" s="75"/>
      <c r="G522" s="75"/>
      <c r="H522" s="75"/>
      <c r="I522" s="75"/>
      <c r="J522" s="75"/>
    </row>
    <row r="523" spans="1:10" s="67" customFormat="1" ht="18">
      <c r="A523" s="75"/>
      <c r="B523" s="75"/>
      <c r="C523" s="75"/>
      <c r="D523" s="75"/>
      <c r="E523" s="75"/>
      <c r="F523" s="75"/>
      <c r="G523" s="75"/>
      <c r="H523" s="75"/>
      <c r="I523" s="75"/>
      <c r="J523" s="75"/>
    </row>
    <row r="524" spans="1:10" s="67" customFormat="1" ht="18">
      <c r="A524" s="75"/>
      <c r="B524" s="75"/>
      <c r="C524" s="75"/>
      <c r="D524" s="75"/>
      <c r="E524" s="75"/>
      <c r="F524" s="75"/>
      <c r="G524" s="75"/>
      <c r="H524" s="75"/>
      <c r="I524" s="75"/>
      <c r="J524" s="75"/>
    </row>
    <row r="525" spans="1:10" s="67" customFormat="1" ht="18">
      <c r="A525" s="75"/>
      <c r="B525" s="75"/>
      <c r="C525" s="75"/>
      <c r="D525" s="75"/>
      <c r="E525" s="75"/>
      <c r="F525" s="75"/>
      <c r="G525" s="75"/>
      <c r="H525" s="75"/>
      <c r="I525" s="75"/>
      <c r="J525" s="75"/>
    </row>
    <row r="526" spans="1:10" s="67" customFormat="1" ht="18">
      <c r="A526" s="75"/>
      <c r="B526" s="75"/>
      <c r="C526" s="75"/>
      <c r="D526" s="75"/>
      <c r="E526" s="75"/>
      <c r="F526" s="75"/>
      <c r="G526" s="75"/>
      <c r="H526" s="75"/>
      <c r="I526" s="75"/>
      <c r="J526" s="75"/>
    </row>
    <row r="527" spans="1:10" s="67" customFormat="1" ht="18">
      <c r="A527" s="75"/>
      <c r="B527" s="75"/>
      <c r="C527" s="75"/>
      <c r="D527" s="75"/>
      <c r="E527" s="75"/>
      <c r="F527" s="75"/>
      <c r="G527" s="75"/>
      <c r="H527" s="75"/>
      <c r="I527" s="75"/>
      <c r="J527" s="75"/>
    </row>
    <row r="528" spans="1:10" s="67" customFormat="1" ht="18">
      <c r="A528" s="75"/>
      <c r="B528" s="75"/>
      <c r="C528" s="75"/>
      <c r="D528" s="75"/>
      <c r="E528" s="75"/>
      <c r="F528" s="75"/>
      <c r="G528" s="75"/>
      <c r="H528" s="75"/>
      <c r="I528" s="75"/>
      <c r="J528" s="75"/>
    </row>
    <row r="529" spans="1:10" s="67" customFormat="1" ht="18">
      <c r="A529" s="75"/>
      <c r="B529" s="75"/>
      <c r="C529" s="75"/>
      <c r="D529" s="75"/>
      <c r="E529" s="75"/>
      <c r="F529" s="75"/>
      <c r="G529" s="75"/>
      <c r="H529" s="75"/>
      <c r="I529" s="75"/>
      <c r="J529" s="75"/>
    </row>
    <row r="530" spans="1:10" s="67" customFormat="1" ht="18">
      <c r="A530" s="75"/>
      <c r="B530" s="75"/>
      <c r="C530" s="75"/>
      <c r="D530" s="75"/>
      <c r="E530" s="75"/>
      <c r="F530" s="75"/>
      <c r="G530" s="75"/>
      <c r="H530" s="75"/>
      <c r="I530" s="75"/>
      <c r="J530" s="75"/>
    </row>
    <row r="531" spans="1:10" s="67" customFormat="1" ht="18">
      <c r="A531" s="75"/>
      <c r="B531" s="75"/>
      <c r="C531" s="75"/>
      <c r="D531" s="75"/>
      <c r="E531" s="75"/>
      <c r="F531" s="75"/>
      <c r="G531" s="75"/>
      <c r="H531" s="75"/>
      <c r="I531" s="75"/>
      <c r="J531" s="75"/>
    </row>
    <row r="532" spans="1:10" s="67" customFormat="1" ht="18">
      <c r="A532" s="145"/>
      <c r="B532" s="75"/>
      <c r="C532" s="75"/>
      <c r="D532" s="75"/>
      <c r="E532" s="75"/>
      <c r="F532" s="75"/>
      <c r="G532" s="75"/>
      <c r="H532" s="75"/>
      <c r="I532" s="75"/>
      <c r="J532" s="75"/>
    </row>
    <row r="533" spans="1:10" s="67" customFormat="1" ht="18">
      <c r="A533" s="75"/>
      <c r="B533" s="145"/>
      <c r="C533" s="145"/>
      <c r="D533" s="145"/>
      <c r="E533" s="145"/>
      <c r="F533" s="145"/>
      <c r="G533" s="145"/>
      <c r="H533" s="145"/>
      <c r="I533" s="145"/>
      <c r="J533" s="145"/>
    </row>
    <row r="534" spans="1:10" s="67" customFormat="1" ht="18">
      <c r="A534" s="145"/>
      <c r="B534" s="75"/>
      <c r="C534" s="75"/>
      <c r="D534" s="75"/>
      <c r="E534" s="75"/>
      <c r="F534" s="75"/>
      <c r="G534" s="75"/>
      <c r="H534" s="75"/>
      <c r="I534" s="75"/>
      <c r="J534" s="75"/>
    </row>
    <row r="535" spans="1:10" s="67" customFormat="1" ht="18">
      <c r="A535" s="75"/>
      <c r="B535" s="145"/>
      <c r="C535" s="145"/>
      <c r="D535" s="145"/>
      <c r="E535" s="145"/>
      <c r="F535" s="145"/>
      <c r="G535" s="145"/>
      <c r="H535" s="145"/>
      <c r="I535" s="145"/>
      <c r="J535" s="145"/>
    </row>
    <row r="536" spans="1:10" s="67" customFormat="1" ht="18">
      <c r="A536" s="75"/>
      <c r="B536" s="75"/>
      <c r="C536" s="75"/>
      <c r="D536" s="75"/>
      <c r="E536" s="75"/>
      <c r="F536" s="75"/>
      <c r="G536" s="75"/>
      <c r="H536" s="75"/>
      <c r="I536" s="75"/>
      <c r="J536" s="75"/>
    </row>
    <row r="537" spans="1:10" s="67" customFormat="1" ht="18">
      <c r="A537" s="75"/>
      <c r="B537" s="75"/>
      <c r="C537" s="75"/>
      <c r="D537" s="75"/>
      <c r="E537" s="75"/>
      <c r="F537" s="75"/>
      <c r="G537" s="75"/>
      <c r="H537" s="75"/>
      <c r="I537" s="75"/>
      <c r="J537" s="75"/>
    </row>
    <row r="538" spans="1:10" s="67" customFormat="1" ht="18">
      <c r="A538" s="75"/>
      <c r="B538" s="75"/>
      <c r="C538" s="75"/>
      <c r="D538" s="75"/>
      <c r="E538" s="75"/>
      <c r="F538" s="75"/>
      <c r="G538" s="75"/>
      <c r="H538" s="75"/>
      <c r="I538" s="75"/>
      <c r="J538" s="75"/>
    </row>
    <row r="539" spans="1:10" s="67" customFormat="1" ht="18">
      <c r="A539" s="75"/>
      <c r="B539" s="75"/>
      <c r="C539" s="75"/>
      <c r="D539" s="75"/>
      <c r="E539" s="75"/>
      <c r="F539" s="75"/>
      <c r="G539" s="75"/>
      <c r="H539" s="75"/>
      <c r="I539" s="75"/>
      <c r="J539" s="75"/>
    </row>
    <row r="540" spans="1:10" s="67" customFormat="1" ht="18">
      <c r="A540" s="75"/>
      <c r="B540" s="75"/>
      <c r="C540" s="75"/>
      <c r="D540" s="75"/>
      <c r="E540" s="75"/>
      <c r="F540" s="75"/>
      <c r="G540" s="75"/>
      <c r="H540" s="75"/>
      <c r="I540" s="75"/>
      <c r="J540" s="75"/>
    </row>
    <row r="541" spans="1:10" s="67" customFormat="1" ht="18">
      <c r="A541" s="75"/>
      <c r="B541" s="75"/>
      <c r="C541" s="75"/>
      <c r="D541" s="75"/>
      <c r="E541" s="75"/>
      <c r="F541" s="75"/>
      <c r="G541" s="75"/>
      <c r="H541" s="75"/>
      <c r="I541" s="75"/>
      <c r="J541" s="75"/>
    </row>
    <row r="542" spans="1:10" s="67" customFormat="1" ht="18">
      <c r="A542" s="75"/>
      <c r="B542" s="75"/>
      <c r="C542" s="75"/>
      <c r="D542" s="75"/>
      <c r="E542" s="75"/>
      <c r="F542" s="75"/>
      <c r="G542" s="75"/>
      <c r="H542" s="75"/>
      <c r="I542" s="75"/>
      <c r="J542" s="75"/>
    </row>
    <row r="543" spans="1:10" s="67" customFormat="1" ht="18">
      <c r="A543" s="75"/>
      <c r="B543" s="75"/>
      <c r="C543" s="75"/>
      <c r="D543" s="75"/>
      <c r="E543" s="75"/>
      <c r="F543" s="75"/>
      <c r="G543" s="75"/>
      <c r="H543" s="75"/>
      <c r="I543" s="75"/>
      <c r="J543" s="75"/>
    </row>
    <row r="544" spans="1:10" s="67" customFormat="1" ht="18">
      <c r="A544" s="75"/>
      <c r="B544" s="75"/>
      <c r="C544" s="75"/>
      <c r="D544" s="75"/>
      <c r="E544" s="75"/>
      <c r="F544" s="75"/>
      <c r="G544" s="75"/>
      <c r="H544" s="75"/>
      <c r="I544" s="75"/>
      <c r="J544" s="75"/>
    </row>
    <row r="545" spans="1:10" s="67" customFormat="1" ht="18">
      <c r="A545" s="75"/>
      <c r="B545" s="75"/>
      <c r="C545" s="75"/>
      <c r="D545" s="75"/>
      <c r="E545" s="75"/>
      <c r="F545" s="75"/>
      <c r="G545" s="75"/>
      <c r="H545" s="75"/>
      <c r="I545" s="75"/>
      <c r="J545" s="75"/>
    </row>
    <row r="546" spans="1:10" s="67" customFormat="1" ht="18">
      <c r="A546" s="75"/>
      <c r="B546" s="75"/>
      <c r="C546" s="75"/>
      <c r="D546" s="75"/>
      <c r="E546" s="75"/>
      <c r="F546" s="75"/>
      <c r="G546" s="75"/>
      <c r="H546" s="75"/>
      <c r="I546" s="75"/>
      <c r="J546" s="75"/>
    </row>
    <row r="547" spans="1:10" s="67" customFormat="1" ht="18">
      <c r="A547" s="75"/>
      <c r="B547" s="75"/>
      <c r="C547" s="75"/>
      <c r="D547" s="75"/>
      <c r="E547" s="75"/>
      <c r="F547" s="75"/>
      <c r="G547" s="75"/>
      <c r="H547" s="75"/>
      <c r="I547" s="75"/>
      <c r="J547" s="75"/>
    </row>
    <row r="548" spans="1:10" s="67" customFormat="1" ht="18">
      <c r="A548" s="75"/>
      <c r="B548" s="75"/>
      <c r="C548" s="75"/>
      <c r="D548" s="75"/>
      <c r="E548" s="75"/>
      <c r="F548" s="75"/>
      <c r="G548" s="75"/>
      <c r="H548" s="75"/>
      <c r="I548" s="75"/>
      <c r="J548" s="75"/>
    </row>
    <row r="549" spans="1:10" s="67" customFormat="1" ht="18">
      <c r="A549" s="75"/>
      <c r="B549" s="75"/>
      <c r="C549" s="75"/>
      <c r="D549" s="75"/>
      <c r="E549" s="75"/>
      <c r="F549" s="75"/>
      <c r="G549" s="75"/>
      <c r="H549" s="75"/>
      <c r="I549" s="75"/>
      <c r="J549" s="75"/>
    </row>
    <row r="550" spans="1:10" s="67" customFormat="1" ht="18">
      <c r="A550" s="75"/>
      <c r="B550" s="75"/>
      <c r="C550" s="75"/>
      <c r="D550" s="75"/>
      <c r="E550" s="75"/>
      <c r="F550" s="75"/>
      <c r="G550" s="75"/>
      <c r="H550" s="75"/>
      <c r="I550" s="75"/>
      <c r="J550" s="75"/>
    </row>
    <row r="551" spans="1:10" s="67" customFormat="1" ht="18">
      <c r="A551" s="75"/>
      <c r="B551" s="75"/>
      <c r="C551" s="75"/>
      <c r="D551" s="75"/>
      <c r="E551" s="75"/>
      <c r="F551" s="75"/>
      <c r="G551" s="75"/>
      <c r="H551" s="75"/>
      <c r="I551" s="75"/>
      <c r="J551" s="75"/>
    </row>
    <row r="552" spans="1:10" s="67" customFormat="1" ht="18">
      <c r="A552" s="75"/>
      <c r="B552" s="75"/>
      <c r="C552" s="75"/>
      <c r="D552" s="75"/>
      <c r="E552" s="75"/>
      <c r="F552" s="75"/>
      <c r="G552" s="75"/>
      <c r="H552" s="75"/>
      <c r="I552" s="75"/>
      <c r="J552" s="75"/>
    </row>
    <row r="553" spans="1:10" s="67" customFormat="1" ht="18">
      <c r="A553" s="75"/>
      <c r="B553" s="75"/>
      <c r="C553" s="75"/>
      <c r="D553" s="75"/>
      <c r="E553" s="75"/>
      <c r="F553" s="75"/>
      <c r="G553" s="75"/>
      <c r="H553" s="75"/>
      <c r="I553" s="75"/>
      <c r="J553" s="75"/>
    </row>
    <row r="554" spans="1:10" s="67" customFormat="1" ht="18">
      <c r="A554" s="75"/>
      <c r="B554" s="75"/>
      <c r="C554" s="75"/>
      <c r="D554" s="75"/>
      <c r="E554" s="75"/>
      <c r="F554" s="75"/>
      <c r="G554" s="75"/>
      <c r="H554" s="75"/>
      <c r="I554" s="75"/>
      <c r="J554" s="75"/>
    </row>
    <row r="555" spans="1:10" s="67" customFormat="1" ht="18">
      <c r="A555" s="75"/>
      <c r="B555" s="75"/>
      <c r="C555" s="75"/>
      <c r="D555" s="75"/>
      <c r="E555" s="75"/>
      <c r="F555" s="75"/>
      <c r="G555" s="75"/>
      <c r="H555" s="75"/>
      <c r="I555" s="75"/>
      <c r="J555" s="75"/>
    </row>
    <row r="556" spans="1:10" s="67" customFormat="1" ht="18">
      <c r="A556" s="75"/>
      <c r="B556" s="75"/>
      <c r="C556" s="75"/>
      <c r="D556" s="75"/>
      <c r="E556" s="75"/>
      <c r="F556" s="75"/>
      <c r="G556" s="75"/>
      <c r="H556" s="75"/>
      <c r="I556" s="75"/>
      <c r="J556" s="75"/>
    </row>
    <row r="557" spans="1:10" s="67" customFormat="1" ht="18">
      <c r="A557" s="75"/>
      <c r="B557" s="75"/>
      <c r="C557" s="75"/>
      <c r="D557" s="75"/>
      <c r="E557" s="75"/>
      <c r="F557" s="75"/>
      <c r="G557" s="75"/>
      <c r="H557" s="75"/>
      <c r="I557" s="75"/>
      <c r="J557" s="75"/>
    </row>
    <row r="558" spans="1:10" s="67" customFormat="1" ht="18">
      <c r="A558" s="75"/>
      <c r="B558" s="75"/>
      <c r="C558" s="75"/>
      <c r="D558" s="75"/>
      <c r="E558" s="75"/>
      <c r="F558" s="75"/>
      <c r="G558" s="75"/>
      <c r="H558" s="75"/>
      <c r="I558" s="75"/>
      <c r="J558" s="75"/>
    </row>
    <row r="559" spans="1:10" s="67" customFormat="1" ht="18">
      <c r="A559" s="75"/>
      <c r="B559" s="75"/>
      <c r="C559" s="75"/>
      <c r="D559" s="75"/>
      <c r="E559" s="75"/>
      <c r="F559" s="75"/>
      <c r="G559" s="75"/>
      <c r="H559" s="75"/>
      <c r="I559" s="75"/>
      <c r="J559" s="75"/>
    </row>
    <row r="560" spans="1:10" s="67" customFormat="1" ht="18">
      <c r="A560" s="75"/>
      <c r="B560" s="75"/>
      <c r="C560" s="75"/>
      <c r="D560" s="75"/>
      <c r="E560" s="75"/>
      <c r="F560" s="75"/>
      <c r="G560" s="75"/>
      <c r="H560" s="75"/>
      <c r="I560" s="75"/>
      <c r="J560" s="75"/>
    </row>
    <row r="561" spans="1:10" s="67" customFormat="1" ht="18">
      <c r="A561" s="75"/>
      <c r="B561" s="75"/>
      <c r="C561" s="75"/>
      <c r="D561" s="75"/>
      <c r="E561" s="75"/>
      <c r="F561" s="75"/>
      <c r="G561" s="75"/>
      <c r="H561" s="75"/>
      <c r="I561" s="75"/>
      <c r="J561" s="75"/>
    </row>
    <row r="562" spans="1:10" s="67" customFormat="1" ht="18">
      <c r="A562" s="75"/>
      <c r="B562" s="75"/>
      <c r="C562" s="75"/>
      <c r="D562" s="75"/>
      <c r="E562" s="75"/>
      <c r="F562" s="75"/>
      <c r="G562" s="75"/>
      <c r="H562" s="75"/>
      <c r="I562" s="75"/>
      <c r="J562" s="75"/>
    </row>
    <row r="563" spans="1:10" s="67" customFormat="1" ht="18">
      <c r="A563" s="75"/>
      <c r="B563" s="75"/>
      <c r="C563" s="75"/>
      <c r="D563" s="75"/>
      <c r="E563" s="75"/>
      <c r="F563" s="75"/>
      <c r="G563" s="75"/>
      <c r="H563" s="75"/>
      <c r="I563" s="75"/>
      <c r="J563" s="75"/>
    </row>
    <row r="564" spans="1:10" s="67" customFormat="1" ht="18">
      <c r="A564" s="75"/>
      <c r="B564" s="75"/>
      <c r="C564" s="75"/>
      <c r="D564" s="75"/>
      <c r="E564" s="75"/>
      <c r="F564" s="75"/>
      <c r="G564" s="75"/>
      <c r="H564" s="75"/>
      <c r="I564" s="75"/>
      <c r="J564" s="75"/>
    </row>
    <row r="565" spans="1:10" s="67" customFormat="1" ht="18">
      <c r="A565" s="75"/>
      <c r="B565" s="75"/>
      <c r="C565" s="75"/>
      <c r="D565" s="75"/>
      <c r="E565" s="75"/>
      <c r="F565" s="75"/>
      <c r="G565" s="75"/>
      <c r="H565" s="75"/>
      <c r="I565" s="75"/>
      <c r="J565" s="75"/>
    </row>
    <row r="566" spans="1:10" s="67" customFormat="1" ht="18">
      <c r="A566" s="75"/>
      <c r="B566" s="75"/>
      <c r="C566" s="75"/>
      <c r="D566" s="75"/>
      <c r="E566" s="75"/>
      <c r="F566" s="75"/>
      <c r="G566" s="75"/>
      <c r="H566" s="75"/>
      <c r="I566" s="75"/>
      <c r="J566" s="75"/>
    </row>
    <row r="567" spans="2:10" ht="18">
      <c r="B567" s="75"/>
      <c r="C567" s="75"/>
      <c r="D567" s="75"/>
      <c r="E567" s="75"/>
      <c r="F567" s="75"/>
      <c r="G567" s="75"/>
      <c r="H567" s="75"/>
      <c r="I567" s="75"/>
      <c r="J567" s="75"/>
    </row>
  </sheetData>
  <mergeCells count="48">
    <mergeCell ref="D224:E224"/>
    <mergeCell ref="B224:C224"/>
    <mergeCell ref="B112:J112"/>
    <mergeCell ref="D222:E222"/>
    <mergeCell ref="B223:C223"/>
    <mergeCell ref="B204:I204"/>
    <mergeCell ref="B220:I220"/>
    <mergeCell ref="D223:E223"/>
    <mergeCell ref="B222:C222"/>
    <mergeCell ref="B55:C55"/>
    <mergeCell ref="B186:I186"/>
    <mergeCell ref="B136:J136"/>
    <mergeCell ref="B174:J174"/>
    <mergeCell ref="E154:F154"/>
    <mergeCell ref="G154:I154"/>
    <mergeCell ref="B96:J96"/>
    <mergeCell ref="B101:J101"/>
    <mergeCell ref="B108:J108"/>
    <mergeCell ref="B110:J110"/>
    <mergeCell ref="B32:J32"/>
    <mergeCell ref="B37:J37"/>
    <mergeCell ref="B44:J44"/>
    <mergeCell ref="B46:J46"/>
    <mergeCell ref="B42:J42"/>
    <mergeCell ref="B10:J10"/>
    <mergeCell ref="B12:J12"/>
    <mergeCell ref="B22:J22"/>
    <mergeCell ref="B27:J27"/>
    <mergeCell ref="I15:J15"/>
    <mergeCell ref="B17:J17"/>
    <mergeCell ref="M117:S117"/>
    <mergeCell ref="B199:I199"/>
    <mergeCell ref="B166:I166"/>
    <mergeCell ref="B167:I167"/>
    <mergeCell ref="B168:I168"/>
    <mergeCell ref="B117:J117"/>
    <mergeCell ref="B141:J141"/>
    <mergeCell ref="B169:I169"/>
    <mergeCell ref="B122:J122"/>
    <mergeCell ref="B263:J263"/>
    <mergeCell ref="B240:J240"/>
    <mergeCell ref="B228:J228"/>
    <mergeCell ref="B231:J231"/>
    <mergeCell ref="B234:J234"/>
    <mergeCell ref="B225:C225"/>
    <mergeCell ref="D225:E225"/>
    <mergeCell ref="B226:C226"/>
    <mergeCell ref="D226:E226"/>
  </mergeCells>
  <printOptions/>
  <pageMargins left="0.53" right="0" top="0.61" bottom="0.38" header="0" footer="0"/>
  <pageSetup firstPageNumber="5" useFirstPageNumber="1" horizontalDpi="600" verticalDpi="600" orientation="portrait" paperSize="9" scale="56" r:id="rId1"/>
  <headerFooter alignWithMargins="0">
    <oddFooter>&amp;CPage &amp;P</oddFooter>
  </headerFooter>
  <rowBreaks count="5" manualBreakCount="5">
    <brk id="47" max="9" man="1"/>
    <brk id="103" max="9" man="1"/>
    <brk id="143" max="9" man="1"/>
    <brk id="193" max="9" man="1"/>
    <brk id="234"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Grand Circuit Industry S/B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GCI</dc:creator>
  <cp:keywords/>
  <dc:description/>
  <cp:lastModifiedBy>colleen</cp:lastModifiedBy>
  <cp:lastPrinted>2009-08-18T06:39:56Z</cp:lastPrinted>
  <dcterms:created xsi:type="dcterms:W3CDTF">2002-11-01T06:22:45Z</dcterms:created>
  <dcterms:modified xsi:type="dcterms:W3CDTF">2009-08-18T09:39:29Z</dcterms:modified>
  <cp:category/>
  <cp:version/>
  <cp:contentType/>
  <cp:contentStatus/>
</cp:coreProperties>
</file>